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George M\AFOA Canada\Spreadsheets for AFOA\"/>
    </mc:Choice>
  </mc:AlternateContent>
  <xr:revisionPtr revIDLastSave="0" documentId="13_ncr:1_{A31B5B3E-FE31-4ECF-80D5-B82D9039CC49}" xr6:coauthVersionLast="47" xr6:coauthVersionMax="47" xr10:uidLastSave="{00000000-0000-0000-0000-000000000000}"/>
  <bookViews>
    <workbookView xWindow="-108" yWindow="-108" windowWidth="41496" windowHeight="16776" xr2:uid="{0F5E2958-1973-4536-859D-4666F801B85D}"/>
  </bookViews>
  <sheets>
    <sheet name="Instructions" sheetId="14" r:id="rId1"/>
    <sheet name="Header" sheetId="1" r:id="rId2"/>
    <sheet name="Dept 1" sheetId="10" r:id="rId3"/>
    <sheet name="Dept 2" sheetId="11" r:id="rId4"/>
    <sheet name="Dept 3" sheetId="3" r:id="rId5"/>
    <sheet name="Dept 4" sheetId="4" r:id="rId6"/>
    <sheet name="Dept 5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1" l="1"/>
  <c r="E44" i="11"/>
  <c r="C44" i="11"/>
  <c r="F28" i="11"/>
  <c r="E28" i="11"/>
  <c r="C28" i="11"/>
  <c r="A4" i="11"/>
  <c r="A2" i="11"/>
  <c r="F44" i="10"/>
  <c r="E44" i="10"/>
  <c r="C44" i="10"/>
  <c r="F28" i="10"/>
  <c r="E28" i="10"/>
  <c r="A4" i="10"/>
  <c r="A2" i="10"/>
  <c r="F44" i="5"/>
  <c r="E44" i="5"/>
  <c r="C44" i="5"/>
  <c r="F28" i="5"/>
  <c r="E28" i="5"/>
  <c r="C28" i="5"/>
  <c r="A4" i="5"/>
  <c r="A2" i="5"/>
  <c r="F44" i="4"/>
  <c r="E44" i="4"/>
  <c r="C44" i="4"/>
  <c r="F28" i="4"/>
  <c r="E28" i="4"/>
  <c r="C28" i="4"/>
  <c r="A4" i="4"/>
  <c r="A2" i="4"/>
  <c r="F44" i="3"/>
  <c r="C44" i="3"/>
  <c r="F28" i="3"/>
  <c r="E28" i="3"/>
  <c r="C28" i="3"/>
  <c r="A4" i="3"/>
  <c r="A2" i="3"/>
  <c r="F46" i="4" l="1"/>
  <c r="E46" i="10"/>
  <c r="F46" i="10"/>
  <c r="F46" i="3"/>
  <c r="F46" i="5"/>
  <c r="C46" i="5"/>
  <c r="E46" i="5"/>
  <c r="C46" i="4"/>
  <c r="E46" i="4"/>
  <c r="C46" i="3"/>
  <c r="E46" i="11"/>
  <c r="F46" i="11"/>
  <c r="C46" i="11"/>
  <c r="C28" i="10"/>
  <c r="C46" i="10" s="1"/>
  <c r="E44" i="3"/>
  <c r="E46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<sst xmlns="http://schemas.openxmlformats.org/spreadsheetml/2006/main" count="384" uniqueCount="137">
  <si>
    <t>This tab is where you input data that will feed into all of the other tabs of the tool</t>
  </si>
  <si>
    <t>First Nation Organization Name:</t>
  </si>
  <si>
    <t>Fiscal Year</t>
  </si>
  <si>
    <r>
      <t>For the year ending</t>
    </r>
    <r>
      <rPr>
        <sz val="12"/>
        <color rgb="FFFF0000"/>
        <rFont val="Aptos Narrow"/>
        <family val="2"/>
        <scheme val="minor"/>
      </rPr>
      <t xml:space="preserve"> March 31, 20XX</t>
    </r>
  </si>
  <si>
    <t>Year Budget Prepared for</t>
  </si>
  <si>
    <t>20XX</t>
  </si>
  <si>
    <t>Budgeted Revenue &amp; Expenditures</t>
  </si>
  <si>
    <t>Program/Department</t>
  </si>
  <si>
    <t>Person Responsible</t>
  </si>
  <si>
    <t>Indigenous Services Canada</t>
  </si>
  <si>
    <t>Provincial Government</t>
  </si>
  <si>
    <t>TOTAL BUDGETED REVENUE</t>
  </si>
  <si>
    <t>REVENUE</t>
  </si>
  <si>
    <t>DETAILS</t>
  </si>
  <si>
    <t>EXPENDITURES</t>
  </si>
  <si>
    <t>Administration Fees</t>
  </si>
  <si>
    <t>Fuel &amp; Oil Expense</t>
  </si>
  <si>
    <t>Honorarium</t>
  </si>
  <si>
    <t>Insurance</t>
  </si>
  <si>
    <t>Office Supplies</t>
  </si>
  <si>
    <t>Professional Fees</t>
  </si>
  <si>
    <t>Salaries &amp; Benefits</t>
  </si>
  <si>
    <t>Travel</t>
  </si>
  <si>
    <t>Utilities</t>
  </si>
  <si>
    <t>TOTAL BUDGETED EXPENDITURES</t>
  </si>
  <si>
    <t>CURRENT YEAR</t>
  </si>
  <si>
    <t>COMMENTS</t>
  </si>
  <si>
    <t>BUDGETED EXCESS(DEFICIT) REVENUE OVER EXPENDITURES</t>
  </si>
  <si>
    <t>Service Contracts, Property, IM, IT</t>
  </si>
  <si>
    <t>Fuel &amp; Oil Expense - Operations Staff</t>
  </si>
  <si>
    <t>Promotional Items</t>
  </si>
  <si>
    <t>Catering</t>
  </si>
  <si>
    <t>Computer Equipment, Cell phones, office</t>
  </si>
  <si>
    <t>Based on prior year</t>
  </si>
  <si>
    <t>Expected for operationalizing workplans</t>
  </si>
  <si>
    <t>Service Fee</t>
  </si>
  <si>
    <t>Boards, Leadership, Engagement Sessions, Traning</t>
  </si>
  <si>
    <t>Bldg, Auto, Equipment Insurance</t>
  </si>
  <si>
    <t xml:space="preserve">Language, Mediation, others </t>
  </si>
  <si>
    <t>Legal, Audit, HR/Finance Consultant, Lobbyist</t>
  </si>
  <si>
    <t>Bldgs, Fleet</t>
  </si>
  <si>
    <r>
      <t xml:space="preserve">Core funding based on agreement </t>
    </r>
    <r>
      <rPr>
        <sz val="11"/>
        <color rgb="FFFF0000"/>
        <rFont val="Calibri"/>
        <family val="2"/>
      </rPr>
      <t>XX</t>
    </r>
  </si>
  <si>
    <r>
      <t xml:space="preserve">Agreement </t>
    </r>
    <r>
      <rPr>
        <sz val="11"/>
        <color rgb="FFFF0000"/>
        <rFont val="Calibri"/>
        <family val="2"/>
      </rPr>
      <t>XX</t>
    </r>
  </si>
  <si>
    <t>Donations, Other Own Source Revenue</t>
  </si>
  <si>
    <t>Transfers to other programs</t>
  </si>
  <si>
    <t>Raffle</t>
  </si>
  <si>
    <t>First, Last</t>
  </si>
  <si>
    <t>Prepared by:</t>
  </si>
  <si>
    <t>ACTUAL - PY</t>
  </si>
  <si>
    <t>BUDGET - PY</t>
  </si>
  <si>
    <t>Surplus to future year - approved</t>
  </si>
  <si>
    <t>Surplus from prior year - approved</t>
  </si>
  <si>
    <t>XXX First Nation</t>
  </si>
  <si>
    <t>Health</t>
  </si>
  <si>
    <t>Income Support</t>
  </si>
  <si>
    <t>Public Works</t>
  </si>
  <si>
    <t>Education</t>
  </si>
  <si>
    <t>Children Services</t>
  </si>
  <si>
    <t>Housing</t>
  </si>
  <si>
    <t>Capital Infrastructure</t>
  </si>
  <si>
    <t>Other Income</t>
  </si>
  <si>
    <t>ISC Carryforward FR Prior Year</t>
  </si>
  <si>
    <t>Health Canada</t>
  </si>
  <si>
    <t>Other Revenue Carryforward FR Prior Year</t>
  </si>
  <si>
    <t>Ownsource Revenue</t>
  </si>
  <si>
    <t>First Nation Gaming</t>
  </si>
  <si>
    <t>Rental Income</t>
  </si>
  <si>
    <t>Employement Supports</t>
  </si>
  <si>
    <t>Subsidies and Grants</t>
  </si>
  <si>
    <t>Meeting Costs</t>
  </si>
  <si>
    <t>Budget Draft Workbook Instructions</t>
  </si>
  <si>
    <t>About This Tool</t>
  </si>
  <si>
    <t>Getting Started</t>
  </si>
  <si>
    <t>1. Save Your File</t>
  </si>
  <si>
    <t>Before you begin, save a copy of this workbook in your preferred location.</t>
  </si>
  <si>
    <t>Budget 20XX_Draft_XX_Dept-Prog</t>
  </si>
  <si>
    <t>(Replace 20XX with the fiscal year, XX with your initials, and Dept-Prog with the department or program name.)</t>
  </si>
  <si>
    <t>Change the red font or the date “March 31, 20XX” to the correct fiscal year end.</t>
  </si>
  <si>
    <t>Update “XXX First Nation” to your organization’s name.</t>
  </si>
  <si>
    <t>Enter the correct fiscal year.</t>
  </si>
  <si>
    <t>3. Set Up Department/Program Tabs</t>
  </si>
  <si>
    <t>Go to the first department/program tab.</t>
  </si>
  <si>
    <t>Double-click the tab name at the bottom to rename it to your department or program.</t>
  </si>
  <si>
    <t>Populating the Budget</t>
  </si>
  <si>
    <t>4. Prior Year Data</t>
  </si>
  <si>
    <t>(Contact accounting if you need these numbers.)</t>
  </si>
  <si>
    <t>5. Current Year Budget</t>
  </si>
  <si>
    <t>6. Comments</t>
  </si>
  <si>
    <t>(Every line should have a comment to clarify the rationale or assumptions.)</t>
  </si>
  <si>
    <t>Adding Rows</t>
  </si>
  <si>
    <t>7. Insert Additional Revenue or Expense Lines</t>
  </si>
  <si>
    <t>Repeat as needed for additional lines.</t>
  </si>
  <si>
    <t>Formulas and Totals</t>
  </si>
  <si>
    <t>8. Do Not Change the “Totals” Row</t>
  </si>
  <si>
    <t>The totals are calculated automatically.</t>
  </si>
  <si>
    <t>(Do not edit or overwrite these cells.)</t>
  </si>
  <si>
    <t>9. Fixing Totals If Needed</t>
  </si>
  <si>
    <t>If a total formula is accidentally changed or not working:</t>
  </si>
  <si>
    <t>General Tips &amp; Best Practices</t>
  </si>
  <si>
    <t>One Tab per Department/Program:</t>
  </si>
  <si>
    <t>Each tab should represent a single department or program for clarity and ease of review.</t>
  </si>
  <si>
    <t>Master Budget:</t>
  </si>
  <si>
    <t>Finance should maintain a master version for consolidation and audit purposes.</t>
  </si>
  <si>
    <t>Version Control:</t>
  </si>
  <si>
    <t>Always save new versions with updated names to track changes and prevent confusion.</t>
  </si>
  <si>
    <t>Data Integrity:</t>
  </si>
  <si>
    <t>Only authorized personnel should make changes. If unsure, consult your finance team.</t>
  </si>
  <si>
    <t>Help &amp; Support:</t>
  </si>
  <si>
    <t>If you encounter issues with formulas, formatting, or data entry, reach out to your finance department or IT support.</t>
  </si>
  <si>
    <t>Accessibility &amp; User Support</t>
  </si>
  <si>
    <t>Beginner Friendly:</t>
  </si>
  <si>
    <t>These instructions are designed for users of all skill levels. If you are new to Excel, take your time and use the comments to document your work.</t>
  </si>
  <si>
    <t>Contact Accounting:</t>
  </si>
  <si>
    <t>For prior year data or clarification on budget categories, accounting is your best resource.</t>
  </si>
  <si>
    <t>Documentation:</t>
  </si>
  <si>
    <t>Use the comments section generously—well-documented budgets are easier to review and approve.</t>
  </si>
  <si>
    <t>Professional Support &amp; Contact</t>
  </si>
  <si>
    <t>We are committed to supporting Indigenous organizations and communities in building strong, sustainable financial practices. Reach out for tailored solutions, workshops, or consulting services.</t>
  </si>
  <si>
    <t>Feedback &amp; Improvements</t>
  </si>
  <si>
    <t>If you have suggestions to improve this tool or these instructions, please share them with your finance team or the Indigenous Fiscal Tools administrator, or contact Urban Cree Consulting directly.</t>
  </si>
  <si>
    <r>
      <t>Under </t>
    </r>
    <r>
      <rPr>
        <sz val="14"/>
        <color rgb="FF424242"/>
        <rFont val="Calibri Light"/>
        <family val="2"/>
      </rPr>
      <t>Person Responsible</t>
    </r>
    <r>
      <rPr>
        <sz val="14"/>
        <color rgb="FF424242"/>
        <rFont val="Calibri Light"/>
        <family val="2"/>
      </rPr>
      <t>, enter the name of the individual accountable for this budget.</t>
    </r>
  </si>
  <si>
    <r>
      <t>Under </t>
    </r>
    <r>
      <rPr>
        <sz val="14"/>
        <color rgb="FF424242"/>
        <rFont val="Calibri Light"/>
        <family val="2"/>
      </rPr>
      <t>Prepared By</t>
    </r>
    <r>
      <rPr>
        <sz val="14"/>
        <color rgb="FF424242"/>
        <rFont val="Calibri Light"/>
        <family val="2"/>
      </rPr>
      <t>, enter the name of the person who prepared the budget.</t>
    </r>
  </si>
  <si>
    <r>
      <t>Under </t>
    </r>
    <r>
      <rPr>
        <sz val="14"/>
        <color rgb="FF424242"/>
        <rFont val="Calibri Light"/>
        <family val="2"/>
      </rPr>
      <t>Budget PY</t>
    </r>
    <r>
      <rPr>
        <sz val="14"/>
        <color rgb="FF424242"/>
        <rFont val="Calibri Light"/>
        <family val="2"/>
      </rPr>
      <t>, enter the prior year’s budget figures.</t>
    </r>
  </si>
  <si>
    <r>
      <t>Under </t>
    </r>
    <r>
      <rPr>
        <sz val="14"/>
        <color rgb="FF424242"/>
        <rFont val="Calibri Light"/>
        <family val="2"/>
      </rPr>
      <t>Current Year</t>
    </r>
    <r>
      <rPr>
        <sz val="14"/>
        <color rgb="FF424242"/>
        <rFont val="Calibri Light"/>
        <family val="2"/>
      </rPr>
      <t>, enter the desired budget amounts for each line item.</t>
    </r>
  </si>
  <si>
    <r>
      <t>In the </t>
    </r>
    <r>
      <rPr>
        <sz val="14"/>
        <color rgb="FF424242"/>
        <rFont val="Calibri Light"/>
        <family val="2"/>
      </rPr>
      <t>Comments</t>
    </r>
    <r>
      <rPr>
        <sz val="14"/>
        <color rgb="FF424242"/>
        <rFont val="Calibri Light"/>
        <family val="2"/>
      </rPr>
      <t> column, add detailed explanations for every amount entered.</t>
    </r>
  </si>
  <si>
    <r>
      <t>If you need more rows under </t>
    </r>
    <r>
      <rPr>
        <sz val="14"/>
        <color rgb="FF424242"/>
        <rFont val="Calibri Light"/>
        <family val="2"/>
      </rPr>
      <t>Revenue</t>
    </r>
    <r>
      <rPr>
        <sz val="14"/>
        <color rgb="FF424242"/>
        <rFont val="Calibri Light"/>
        <family val="2"/>
      </rPr>
      <t> or </t>
    </r>
    <r>
      <rPr>
        <sz val="14"/>
        <color rgb="FF424242"/>
        <rFont val="Calibri Light"/>
        <family val="2"/>
      </rPr>
      <t>Expenses</t>
    </r>
    <r>
      <rPr>
        <sz val="14"/>
        <color rgb="FF424242"/>
        <rFont val="Calibri Light"/>
        <family val="2"/>
      </rPr>
      <t>:</t>
    </r>
  </si>
  <si>
    <r>
      <t>Right-click and select </t>
    </r>
    <r>
      <rPr>
        <sz val="14"/>
        <color rgb="FF424242"/>
        <rFont val="Calibri Light"/>
        <family val="2"/>
      </rPr>
      <t>Insert</t>
    </r>
    <r>
      <rPr>
        <sz val="14"/>
        <color rgb="FF424242"/>
        <rFont val="Calibri Light"/>
        <family val="2"/>
      </rPr>
      <t> to add a new row.</t>
    </r>
  </si>
  <si>
    <t>UrbanCreeConsulting.com</t>
  </si>
  <si>
    <r>
      <t>This tool was created by </t>
    </r>
    <r>
      <rPr>
        <sz val="14"/>
        <color rgb="FF424242"/>
        <rFont val="Calibri Light"/>
        <family val="2"/>
      </rPr>
      <t>Urban Cree Consulting</t>
    </r>
    <r>
      <rPr>
        <sz val="14"/>
        <color rgb="FF424242"/>
        <rFont val="Calibri Light"/>
        <family val="2"/>
      </rPr>
      <t>, if you require additional support, training, or would like to discuss how Urban Cree Consulting can assist your organization with financial management, governance, or other strategic needs, please contact us:</t>
    </r>
  </si>
  <si>
    <r>
      <t>This workbook is part of the Indigenous Fiscal Tools suite, developed by </t>
    </r>
    <r>
      <rPr>
        <sz val="14"/>
        <color rgb="FF424242"/>
        <rFont val="Calibri Light"/>
        <family val="2"/>
      </rPr>
      <t>Urban Cree Consulting</t>
    </r>
    <r>
      <rPr>
        <sz val="14"/>
        <color rgb="FF424242"/>
        <rFont val="Calibri Light"/>
        <family val="2"/>
      </rPr>
      <t>. It is designed to support financial managers, program managers, directors, and other leaders in preparing and managing departmental or program budgets. Each sheet (tab) can be used for a separate department, program, or initiative. </t>
    </r>
    <r>
      <rPr>
        <sz val="14"/>
        <color rgb="FFFF0000"/>
        <rFont val="Calibri Light"/>
        <family val="2"/>
      </rPr>
      <t>Note:</t>
    </r>
    <r>
      <rPr>
        <sz val="14"/>
        <color rgb="FFFF0000"/>
        <rFont val="Calibri Light"/>
        <family val="2"/>
      </rPr>
      <t> There is no automatic consolidation tab; a master budget should be maintained by finance to ensure integrity and prevent unauthorized changes.</t>
    </r>
  </si>
  <si>
    <t>Consider the following naming format:</t>
  </si>
  <si>
    <r>
      <t>Go to the </t>
    </r>
    <r>
      <rPr>
        <sz val="14"/>
        <color rgb="FF424242"/>
        <rFont val="Calibri Light"/>
        <family val="2"/>
      </rPr>
      <t>Header</t>
    </r>
    <r>
      <rPr>
        <sz val="14"/>
        <color rgb="FF424242"/>
        <rFont val="Calibri Light"/>
        <family val="2"/>
      </rPr>
      <t xml:space="preserve"> tab. - </t>
    </r>
    <r>
      <rPr>
        <sz val="14"/>
        <color theme="4"/>
        <rFont val="Calibri Light"/>
        <family val="2"/>
      </rPr>
      <t>BLUE</t>
    </r>
  </si>
  <si>
    <r>
      <t>Under </t>
    </r>
    <r>
      <rPr>
        <sz val="14"/>
        <color rgb="FF424242"/>
        <rFont val="Calibri Light"/>
        <family val="2"/>
      </rPr>
      <t>Actual PY</t>
    </r>
    <r>
      <rPr>
        <sz val="14"/>
        <color rgb="FF424242"/>
        <rFont val="Calibri Light"/>
        <family val="2"/>
      </rPr>
      <t>, enter the prior year’s actuals.</t>
    </r>
  </si>
  <si>
    <r>
      <t xml:space="preserve">Hover over the row </t>
    </r>
    <r>
      <rPr>
        <b/>
        <u/>
        <sz val="14"/>
        <color rgb="FF424242"/>
        <rFont val="Calibri Light"/>
        <family val="2"/>
      </rPr>
      <t>NUMBER</t>
    </r>
    <r>
      <rPr>
        <sz val="14"/>
        <color rgb="FF424242"/>
        <rFont val="Calibri Light"/>
        <family val="2"/>
      </rPr>
      <t xml:space="preserve"> for “Total Budgeted Revenue” or “Total Budgeted Expenditures” until you see the arrow.</t>
    </r>
  </si>
  <si>
    <t>Click on the cell where you would like a total.</t>
  </si>
  <si>
    <r>
      <t>Find the </t>
    </r>
    <r>
      <rPr>
        <sz val="14"/>
        <color rgb="FF424242"/>
        <rFont val="Calibri Light"/>
        <family val="2"/>
      </rPr>
      <t>AutoSum</t>
    </r>
    <r>
      <rPr>
        <sz val="14"/>
        <color rgb="FF424242"/>
        <rFont val="Calibri Light"/>
        <family val="2"/>
      </rPr>
      <t xml:space="preserve"> icon (usually at the top right of Excel). </t>
    </r>
    <r>
      <rPr>
        <b/>
        <sz val="14"/>
        <color rgb="FFFF0000"/>
        <rFont val="Calibri Light"/>
        <family val="2"/>
      </rPr>
      <t xml:space="preserve">*Has a </t>
    </r>
    <r>
      <rPr>
        <b/>
        <sz val="14"/>
        <color rgb="FFFF0000"/>
        <rFont val="Calibri"/>
        <family val="2"/>
      </rPr>
      <t>∑</t>
    </r>
    <r>
      <rPr>
        <b/>
        <sz val="14"/>
        <color rgb="FFFF0000"/>
        <rFont val="Calibri Light"/>
        <family val="2"/>
      </rPr>
      <t xml:space="preserve"> and says "AutoSum"*</t>
    </r>
  </si>
  <si>
    <r>
      <t>Click it, ensure the correct range is highlighted, and press </t>
    </r>
    <r>
      <rPr>
        <sz val="14"/>
        <color rgb="FF424242"/>
        <rFont val="Calibri Light"/>
        <family val="2"/>
      </rPr>
      <t>Enter on your keyboard.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</si>
</sst>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9"/>
      <color theme="1"/>
      <name val="Calibri"/>
      <family val="2"/>
    </font>
    <font>
      <i/>
      <sz val="9"/>
      <color rgb="FFFF0000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14"/>
      <color rgb="FF424242"/>
      <name val="Calibri Light"/>
      <family val="2"/>
    </font>
    <font>
      <sz val="14"/>
      <color theme="1"/>
      <name val="Calibri Light"/>
      <family val="2"/>
    </font>
    <font>
      <sz val="14"/>
      <color rgb="FF424242"/>
      <name val="Calibri Light"/>
      <family val="2"/>
    </font>
    <font>
      <i/>
      <sz val="14"/>
      <color rgb="FF424242"/>
      <name val="Calibri Light"/>
      <family val="2"/>
    </font>
    <font>
      <b/>
      <u/>
      <sz val="14"/>
      <color rgb="FF424242"/>
      <name val="Calibri Light"/>
      <family val="2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  <font>
      <sz val="14"/>
      <color rgb="FFFF0000"/>
      <name val="Calibri Light"/>
      <family val="2"/>
    </font>
    <font>
      <sz val="14"/>
      <color rgb="FFFF0000"/>
      <name val="Calibri Light"/>
      <family val="2"/>
    </font>
    <font>
      <sz val="14"/>
      <color theme="4"/>
      <name val="Calibri Light"/>
      <family val="2"/>
    </font>
    <font>
      <i/>
      <sz val="14"/>
      <color rgb="FFFF0000"/>
      <name val="Calibri Light"/>
      <family val="2"/>
    </font>
    <font>
      <b/>
      <sz val="14"/>
      <color rgb="FFFF0000"/>
      <name val="Calibri Light"/>
      <family val="2"/>
    </font>
    <font>
      <b/>
      <sz val="14"/>
      <color rgb="FFFF0000"/>
      <name val="Calibri"/>
      <family val="2"/>
    </font>
    <font>
      <sz val="72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/>
    <xf numFmtId="164" fontId="0" fillId="0" borderId="0" xfId="1" applyNumberFormat="1" applyFont="1"/>
    <xf numFmtId="37" fontId="0" fillId="0" borderId="0" xfId="1" applyNumberFormat="1" applyFont="1"/>
    <xf numFmtId="49" fontId="0" fillId="0" borderId="0" xfId="1" applyNumberFormat="1" applyFont="1"/>
    <xf numFmtId="0" fontId="8" fillId="0" borderId="3" xfId="0" applyFont="1" applyBorder="1"/>
    <xf numFmtId="0" fontId="0" fillId="0" borderId="3" xfId="0" applyBorder="1"/>
    <xf numFmtId="0" fontId="3" fillId="0" borderId="4" xfId="0" applyFont="1" applyBorder="1"/>
    <xf numFmtId="0" fontId="8" fillId="0" borderId="4" xfId="0" applyFont="1" applyBorder="1"/>
    <xf numFmtId="0" fontId="0" fillId="0" borderId="4" xfId="0" applyBorder="1"/>
    <xf numFmtId="0" fontId="9" fillId="0" borderId="0" xfId="0" applyFont="1"/>
    <xf numFmtId="0" fontId="10" fillId="0" borderId="0" xfId="0" applyFont="1"/>
    <xf numFmtId="37" fontId="3" fillId="0" borderId="1" xfId="1" applyNumberFormat="1" applyFont="1" applyBorder="1"/>
    <xf numFmtId="37" fontId="3" fillId="0" borderId="2" xfId="1" applyNumberFormat="1" applyFont="1" applyBorder="1"/>
    <xf numFmtId="37" fontId="0" fillId="0" borderId="0" xfId="1" applyNumberFormat="1" applyFont="1" applyBorder="1"/>
    <xf numFmtId="37" fontId="3" fillId="0" borderId="0" xfId="1" applyNumberFormat="1" applyFont="1" applyBorder="1"/>
    <xf numFmtId="0" fontId="12" fillId="0" borderId="0" xfId="0" applyFont="1"/>
    <xf numFmtId="37" fontId="12" fillId="0" borderId="0" xfId="1" applyNumberFormat="1" applyFont="1"/>
    <xf numFmtId="37" fontId="11" fillId="0" borderId="1" xfId="1" applyNumberFormat="1" applyFont="1" applyBorder="1"/>
    <xf numFmtId="37" fontId="11" fillId="0" borderId="2" xfId="1" applyNumberFormat="1" applyFont="1" applyBorder="1"/>
    <xf numFmtId="0" fontId="13" fillId="0" borderId="0" xfId="0" applyFont="1"/>
    <xf numFmtId="0" fontId="11" fillId="3" borderId="0" xfId="0" applyFont="1" applyFill="1"/>
    <xf numFmtId="0" fontId="3" fillId="4" borderId="0" xfId="0" applyFont="1" applyFill="1"/>
    <xf numFmtId="0" fontId="14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2"/>
    </xf>
    <xf numFmtId="0" fontId="14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2"/>
    </xf>
    <xf numFmtId="0" fontId="16" fillId="0" borderId="0" xfId="0" applyFont="1" applyAlignment="1">
      <alignment horizontal="left" vertical="center" wrapText="1" indent="3"/>
    </xf>
    <xf numFmtId="0" fontId="14" fillId="3" borderId="0" xfId="0" applyFont="1" applyFill="1" applyAlignment="1">
      <alignment vertical="center" wrapText="1"/>
    </xf>
    <xf numFmtId="0" fontId="15" fillId="3" borderId="0" xfId="0" applyFont="1" applyFill="1"/>
    <xf numFmtId="0" fontId="20" fillId="0" borderId="0" xfId="2" applyFont="1" applyAlignment="1">
      <alignment vertical="center" wrapText="1"/>
    </xf>
    <xf numFmtId="0" fontId="15" fillId="0" borderId="0" xfId="0" applyFont="1" applyAlignment="1">
      <alignment wrapText="1"/>
    </xf>
    <xf numFmtId="0" fontId="15" fillId="5" borderId="0" xfId="0" applyFont="1" applyFill="1"/>
    <xf numFmtId="0" fontId="24" fillId="0" borderId="0" xfId="0" applyFont="1" applyAlignment="1">
      <alignment horizontal="left" vertical="center" wrapText="1" indent="2"/>
    </xf>
    <xf numFmtId="0" fontId="21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0" fontId="27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2857899</xdr:colOff>
      <xdr:row>1</xdr:row>
      <xdr:rowOff>78202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6AE6A6-38D4-93D6-54C2-6E6AE73B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899" cy="695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686199</xdr:colOff>
      <xdr:row>1</xdr:row>
      <xdr:rowOff>78202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03DFB5-65C7-485E-AB2F-D86A69F7F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899" cy="695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2857899</xdr:colOff>
      <xdr:row>1</xdr:row>
      <xdr:rowOff>78202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73EAF6-3728-411B-B108-0BC05E5B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899" cy="695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2857899</xdr:colOff>
      <xdr:row>1</xdr:row>
      <xdr:rowOff>78202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56CB7C-DBCA-476E-B349-1AC0CDB55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899" cy="6954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2857899</xdr:colOff>
      <xdr:row>1</xdr:row>
      <xdr:rowOff>78202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43531F-4180-4A3C-8A94-FC72A7573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899" cy="6954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2857899</xdr:colOff>
      <xdr:row>1</xdr:row>
      <xdr:rowOff>78202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FE1E4-C8F2-4400-8154-DB93E2F6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899" cy="6954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2857899</xdr:colOff>
      <xdr:row>1</xdr:row>
      <xdr:rowOff>78202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A3540D-1FC5-4CF8-9649-67EBACF9B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7899" cy="69542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rbancree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DFE6-C049-4267-B088-4139F7D3A067}">
  <sheetPr>
    <pageSetUpPr fitToPage="1"/>
  </sheetPr>
  <dimension ref="A1:C47"/>
  <sheetViews>
    <sheetView showGridLines="0" tabSelected="1" zoomScaleNormal="100" workbookViewId="0"/>
  </sheetViews>
  <sheetFormatPr defaultColWidth="9.109375" defaultRowHeight="18" x14ac:dyDescent="0.35"/>
  <cols>
    <col min="1" max="1" width="141.109375" style="28" customWidth="1"/>
    <col min="2" max="2" width="3.44140625" style="28" customWidth="1"/>
    <col min="3" max="3" width="117.109375" style="28" customWidth="1"/>
    <col min="4" max="16384" width="9.109375" style="28"/>
  </cols>
  <sheetData>
    <row r="1" spans="1:3" ht="48.6" customHeight="1" x14ac:dyDescent="0.35"/>
    <row r="2" spans="1:3" ht="91.8" x14ac:dyDescent="1.65">
      <c r="A2" s="44" t="e" vm="1">
        <v>#VALUE!</v>
      </c>
      <c r="B2" s="44"/>
      <c r="C2" s="44"/>
    </row>
    <row r="3" spans="1:3" x14ac:dyDescent="0.35">
      <c r="A3" s="36" t="s">
        <v>70</v>
      </c>
      <c r="B3" s="40"/>
      <c r="C3" s="37"/>
    </row>
    <row r="4" spans="1:3" x14ac:dyDescent="0.35">
      <c r="A4" s="36" t="s">
        <v>71</v>
      </c>
      <c r="B4" s="40"/>
      <c r="C4" s="36" t="s">
        <v>116</v>
      </c>
    </row>
    <row r="5" spans="1:3" ht="72" x14ac:dyDescent="0.35">
      <c r="A5" s="29" t="s">
        <v>129</v>
      </c>
      <c r="B5" s="40"/>
      <c r="C5" s="29" t="s">
        <v>128</v>
      </c>
    </row>
    <row r="6" spans="1:3" ht="21" x14ac:dyDescent="0.35">
      <c r="A6" s="36" t="s">
        <v>72</v>
      </c>
      <c r="B6" s="40"/>
      <c r="C6" s="38" t="s">
        <v>127</v>
      </c>
    </row>
    <row r="7" spans="1:3" ht="36" x14ac:dyDescent="0.35">
      <c r="A7" s="30" t="s">
        <v>73</v>
      </c>
      <c r="B7" s="40"/>
      <c r="C7" s="29" t="s">
        <v>117</v>
      </c>
    </row>
    <row r="8" spans="1:3" x14ac:dyDescent="0.35">
      <c r="A8" s="32" t="s">
        <v>74</v>
      </c>
      <c r="B8" s="40"/>
    </row>
    <row r="9" spans="1:3" x14ac:dyDescent="0.35">
      <c r="A9" s="32" t="s">
        <v>130</v>
      </c>
      <c r="B9" s="40"/>
    </row>
    <row r="10" spans="1:3" x14ac:dyDescent="0.35">
      <c r="A10" s="33" t="s">
        <v>75</v>
      </c>
      <c r="B10" s="40"/>
      <c r="C10" s="39"/>
    </row>
    <row r="11" spans="1:3" x14ac:dyDescent="0.35">
      <c r="A11" s="34" t="s">
        <v>76</v>
      </c>
      <c r="B11" s="40"/>
      <c r="C11" s="36" t="s">
        <v>118</v>
      </c>
    </row>
    <row r="12" spans="1:3" ht="36" x14ac:dyDescent="0.35">
      <c r="A12" s="30" t="e" vm="2">
        <v>#VALUE!</v>
      </c>
      <c r="B12" s="40"/>
      <c r="C12" s="29" t="s">
        <v>119</v>
      </c>
    </row>
    <row r="13" spans="1:3" x14ac:dyDescent="0.35">
      <c r="A13" s="32" t="s">
        <v>131</v>
      </c>
      <c r="B13" s="40"/>
    </row>
    <row r="14" spans="1:3" x14ac:dyDescent="0.35">
      <c r="A14" s="32" t="s">
        <v>77</v>
      </c>
      <c r="B14" s="40"/>
      <c r="C14" s="36" t="s">
        <v>109</v>
      </c>
    </row>
    <row r="15" spans="1:3" x14ac:dyDescent="0.35">
      <c r="A15" s="32" t="s">
        <v>78</v>
      </c>
      <c r="B15" s="40"/>
      <c r="C15" s="30" t="s">
        <v>110</v>
      </c>
    </row>
    <row r="16" spans="1:3" ht="36" x14ac:dyDescent="0.35">
      <c r="A16" s="32" t="s">
        <v>79</v>
      </c>
      <c r="B16" s="40"/>
      <c r="C16" s="31" t="s">
        <v>111</v>
      </c>
    </row>
    <row r="17" spans="1:3" x14ac:dyDescent="0.35">
      <c r="A17" s="30" t="s">
        <v>80</v>
      </c>
      <c r="B17" s="40"/>
      <c r="C17" s="30" t="s">
        <v>112</v>
      </c>
    </row>
    <row r="18" spans="1:3" x14ac:dyDescent="0.35">
      <c r="A18" s="32" t="s">
        <v>81</v>
      </c>
      <c r="B18" s="40"/>
      <c r="C18" s="31" t="s">
        <v>113</v>
      </c>
    </row>
    <row r="19" spans="1:3" x14ac:dyDescent="0.35">
      <c r="A19" s="32" t="s">
        <v>82</v>
      </c>
      <c r="B19" s="40"/>
      <c r="C19" s="30" t="s">
        <v>114</v>
      </c>
    </row>
    <row r="20" spans="1:3" x14ac:dyDescent="0.35">
      <c r="A20" s="32" t="s">
        <v>120</v>
      </c>
      <c r="B20" s="40"/>
      <c r="C20" s="31" t="s">
        <v>115</v>
      </c>
    </row>
    <row r="21" spans="1:3" x14ac:dyDescent="0.35">
      <c r="A21" s="32" t="s">
        <v>121</v>
      </c>
      <c r="B21" s="40"/>
    </row>
    <row r="22" spans="1:3" x14ac:dyDescent="0.35">
      <c r="A22" s="36" t="s">
        <v>83</v>
      </c>
      <c r="B22" s="40"/>
      <c r="C22" s="36" t="s">
        <v>98</v>
      </c>
    </row>
    <row r="23" spans="1:3" x14ac:dyDescent="0.35">
      <c r="A23" s="30" t="s">
        <v>84</v>
      </c>
      <c r="B23" s="40"/>
      <c r="C23" s="30" t="s">
        <v>99</v>
      </c>
    </row>
    <row r="24" spans="1:3" x14ac:dyDescent="0.35">
      <c r="A24" s="32" t="s">
        <v>122</v>
      </c>
      <c r="B24" s="40"/>
      <c r="C24" s="31" t="s">
        <v>100</v>
      </c>
    </row>
    <row r="25" spans="1:3" x14ac:dyDescent="0.35">
      <c r="A25" s="34" t="s">
        <v>85</v>
      </c>
      <c r="B25" s="40"/>
      <c r="C25" s="42" t="s">
        <v>101</v>
      </c>
    </row>
    <row r="26" spans="1:3" x14ac:dyDescent="0.35">
      <c r="A26" s="32" t="s">
        <v>132</v>
      </c>
      <c r="B26" s="40"/>
      <c r="C26" s="43" t="s">
        <v>102</v>
      </c>
    </row>
    <row r="27" spans="1:3" x14ac:dyDescent="0.35">
      <c r="A27" s="34" t="s">
        <v>85</v>
      </c>
      <c r="B27" s="40"/>
      <c r="C27" s="30" t="s">
        <v>103</v>
      </c>
    </row>
    <row r="28" spans="1:3" x14ac:dyDescent="0.35">
      <c r="A28" s="30" t="s">
        <v>86</v>
      </c>
      <c r="B28" s="40"/>
      <c r="C28" s="31" t="s">
        <v>104</v>
      </c>
    </row>
    <row r="29" spans="1:3" x14ac:dyDescent="0.35">
      <c r="A29" s="32" t="s">
        <v>123</v>
      </c>
      <c r="B29" s="40"/>
      <c r="C29" s="30" t="s">
        <v>105</v>
      </c>
    </row>
    <row r="30" spans="1:3" x14ac:dyDescent="0.35">
      <c r="A30" s="30" t="s">
        <v>87</v>
      </c>
      <c r="B30" s="40"/>
      <c r="C30" s="31" t="s">
        <v>106</v>
      </c>
    </row>
    <row r="31" spans="1:3" x14ac:dyDescent="0.35">
      <c r="A31" s="32" t="s">
        <v>124</v>
      </c>
      <c r="B31" s="40"/>
      <c r="C31" s="30" t="s">
        <v>107</v>
      </c>
    </row>
    <row r="32" spans="1:3" ht="36" x14ac:dyDescent="0.35">
      <c r="A32" s="41" t="s">
        <v>88</v>
      </c>
      <c r="B32" s="40"/>
      <c r="C32" s="31" t="s">
        <v>108</v>
      </c>
    </row>
    <row r="33" spans="1:2" x14ac:dyDescent="0.35">
      <c r="A33" s="36" t="s">
        <v>89</v>
      </c>
      <c r="B33" s="40"/>
    </row>
    <row r="34" spans="1:2" x14ac:dyDescent="0.35">
      <c r="A34" s="30" t="s">
        <v>90</v>
      </c>
      <c r="B34" s="40"/>
    </row>
    <row r="35" spans="1:2" x14ac:dyDescent="0.35">
      <c r="A35" s="32" t="s">
        <v>125</v>
      </c>
      <c r="B35" s="40"/>
    </row>
    <row r="36" spans="1:2" x14ac:dyDescent="0.35">
      <c r="A36" s="35" t="s">
        <v>133</v>
      </c>
      <c r="B36" s="40"/>
    </row>
    <row r="37" spans="1:2" x14ac:dyDescent="0.35">
      <c r="A37" s="35" t="s">
        <v>126</v>
      </c>
      <c r="B37" s="40"/>
    </row>
    <row r="38" spans="1:2" x14ac:dyDescent="0.35">
      <c r="A38" s="32" t="s">
        <v>91</v>
      </c>
      <c r="B38" s="40"/>
    </row>
    <row r="39" spans="1:2" x14ac:dyDescent="0.35">
      <c r="A39" s="27" t="s">
        <v>92</v>
      </c>
      <c r="B39" s="40"/>
    </row>
    <row r="40" spans="1:2" x14ac:dyDescent="0.35">
      <c r="A40" s="42" t="s">
        <v>93</v>
      </c>
      <c r="B40" s="40"/>
    </row>
    <row r="41" spans="1:2" x14ac:dyDescent="0.35">
      <c r="A41" s="32" t="s">
        <v>94</v>
      </c>
      <c r="B41" s="40"/>
    </row>
    <row r="42" spans="1:2" x14ac:dyDescent="0.35">
      <c r="A42" s="41" t="s">
        <v>95</v>
      </c>
      <c r="B42" s="40"/>
    </row>
    <row r="43" spans="1:2" x14ac:dyDescent="0.35">
      <c r="A43" s="30" t="s">
        <v>96</v>
      </c>
      <c r="B43" s="40"/>
    </row>
    <row r="44" spans="1:2" x14ac:dyDescent="0.35">
      <c r="A44" s="32" t="s">
        <v>97</v>
      </c>
      <c r="B44" s="40"/>
    </row>
    <row r="45" spans="1:2" x14ac:dyDescent="0.35">
      <c r="A45" s="35" t="s">
        <v>134</v>
      </c>
      <c r="B45" s="40"/>
    </row>
    <row r="46" spans="1:2" x14ac:dyDescent="0.35">
      <c r="A46" s="35" t="s">
        <v>135</v>
      </c>
      <c r="B46" s="40"/>
    </row>
    <row r="47" spans="1:2" x14ac:dyDescent="0.35">
      <c r="A47" s="35" t="s">
        <v>136</v>
      </c>
      <c r="B47" s="40"/>
    </row>
  </sheetData>
  <mergeCells count="1">
    <mergeCell ref="A2:C2"/>
  </mergeCells>
  <hyperlinks>
    <hyperlink ref="C6" r:id="rId1" xr:uid="{85D9249B-F4C6-4539-82F2-DBCE2B791ACC}"/>
  </hyperlinks>
  <pageMargins left="0.7" right="0.7" top="0.75" bottom="0.75" header="0.3" footer="0.3"/>
  <pageSetup scale="46" orientation="landscape" r:id="rId2"/>
  <rowBreaks count="1" manualBreakCount="1">
    <brk id="21" max="16383" man="1"/>
  </rowBreaks>
  <colBreaks count="1" manualBreakCount="1">
    <brk id="1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A9E7-0DC5-4A24-9F94-E9EE04B08D28}">
  <sheetPr>
    <tabColor theme="4"/>
  </sheetPr>
  <dimension ref="A1:B6"/>
  <sheetViews>
    <sheetView zoomScaleNormal="100" workbookViewId="0"/>
  </sheetViews>
  <sheetFormatPr defaultRowHeight="14.4" x14ac:dyDescent="0.3"/>
  <cols>
    <col min="1" max="1" width="31.6640625" customWidth="1"/>
    <col min="2" max="2" width="52.6640625" bestFit="1" customWidth="1"/>
  </cols>
  <sheetData>
    <row r="1" spans="1:2" ht="48.6" customHeight="1" x14ac:dyDescent="0.3"/>
    <row r="2" spans="1:2" x14ac:dyDescent="0.3">
      <c r="A2" s="3" t="s">
        <v>0</v>
      </c>
    </row>
    <row r="4" spans="1:2" ht="15.6" x14ac:dyDescent="0.3">
      <c r="A4" s="4" t="s">
        <v>4</v>
      </c>
      <c r="B4" s="1" t="s">
        <v>3</v>
      </c>
    </row>
    <row r="5" spans="1:2" ht="15.6" x14ac:dyDescent="0.3">
      <c r="A5" s="4" t="s">
        <v>1</v>
      </c>
      <c r="B5" s="2" t="s">
        <v>52</v>
      </c>
    </row>
    <row r="6" spans="1:2" ht="15.6" x14ac:dyDescent="0.3">
      <c r="A6" s="4" t="s">
        <v>2</v>
      </c>
      <c r="B6" s="2" t="s">
        <v>5</v>
      </c>
    </row>
  </sheetData>
  <pageMargins left="0.7" right="0.7" top="0.75" bottom="0.75" header="0.3" footer="0.3"/>
  <pageSetup scale="46"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C83A-F410-4D61-BBB7-F301261F318A}">
  <dimension ref="A1:I48"/>
  <sheetViews>
    <sheetView zoomScaleNormal="100" workbookViewId="0"/>
  </sheetViews>
  <sheetFormatPr defaultRowHeight="14.4" x14ac:dyDescent="0.3"/>
  <cols>
    <col min="1" max="1" width="45" style="3" customWidth="1"/>
    <col min="3" max="3" width="14.109375" customWidth="1"/>
    <col min="4" max="4" width="4.44140625" customWidth="1"/>
    <col min="5" max="6" width="13.6640625" customWidth="1"/>
    <col min="7" max="7" width="49.5546875" customWidth="1"/>
    <col min="8" max="8" width="14.44140625" customWidth="1"/>
  </cols>
  <sheetData>
    <row r="1" spans="1:8" ht="48.6" customHeight="1" x14ac:dyDescent="0.3"/>
    <row r="2" spans="1:8" x14ac:dyDescent="0.3">
      <c r="A2" s="3" t="str">
        <f>Header!B5</f>
        <v>XXX First Nation</v>
      </c>
    </row>
    <row r="3" spans="1:8" x14ac:dyDescent="0.3">
      <c r="A3" s="3" t="s">
        <v>6</v>
      </c>
    </row>
    <row r="4" spans="1:8" ht="15" thickBot="1" x14ac:dyDescent="0.35">
      <c r="A4" s="11" t="str">
        <f>Header!B4</f>
        <v>For the year ending March 31, 20XX</v>
      </c>
      <c r="B4" s="13"/>
      <c r="C4" s="13"/>
      <c r="D4" s="13"/>
      <c r="E4" s="13"/>
      <c r="F4" s="13"/>
      <c r="G4" s="13"/>
    </row>
    <row r="5" spans="1:8" x14ac:dyDescent="0.3">
      <c r="F5" s="14" t="s">
        <v>47</v>
      </c>
      <c r="G5" s="15" t="s">
        <v>46</v>
      </c>
    </row>
    <row r="6" spans="1:8" x14ac:dyDescent="0.3">
      <c r="A6" s="3" t="s">
        <v>7</v>
      </c>
    </row>
    <row r="7" spans="1:8" x14ac:dyDescent="0.3">
      <c r="B7" s="9" t="s">
        <v>53</v>
      </c>
      <c r="C7" s="10"/>
      <c r="D7" s="10"/>
      <c r="E7" s="10"/>
      <c r="F7" s="10"/>
    </row>
    <row r="8" spans="1:8" x14ac:dyDescent="0.3">
      <c r="A8" s="3" t="s">
        <v>8</v>
      </c>
    </row>
    <row r="9" spans="1:8" x14ac:dyDescent="0.3">
      <c r="B9" s="9" t="s">
        <v>46</v>
      </c>
      <c r="C9" s="10"/>
      <c r="D9" s="10"/>
      <c r="E9" s="10"/>
      <c r="F9" s="10"/>
    </row>
    <row r="10" spans="1:8" ht="15" thickBot="1" x14ac:dyDescent="0.35">
      <c r="A10" s="11"/>
      <c r="B10" s="12"/>
      <c r="C10" s="13"/>
      <c r="D10" s="13"/>
      <c r="E10" s="13"/>
      <c r="F10" s="13"/>
      <c r="G10" s="13"/>
    </row>
    <row r="11" spans="1:8" x14ac:dyDescent="0.3">
      <c r="A11" s="3" t="s">
        <v>13</v>
      </c>
      <c r="C11" s="26" t="s">
        <v>25</v>
      </c>
      <c r="D11" s="3"/>
      <c r="E11" s="25" t="s">
        <v>48</v>
      </c>
      <c r="F11" s="25" t="s">
        <v>49</v>
      </c>
      <c r="G11" s="3" t="s">
        <v>26</v>
      </c>
    </row>
    <row r="12" spans="1:8" x14ac:dyDescent="0.3">
      <c r="A12" s="3" t="s">
        <v>12</v>
      </c>
      <c r="E12" s="20"/>
      <c r="F12" s="20"/>
      <c r="G12" s="6"/>
      <c r="H12" s="6"/>
    </row>
    <row r="13" spans="1:8" x14ac:dyDescent="0.3">
      <c r="A13" s="5" t="s">
        <v>9</v>
      </c>
      <c r="C13" s="7">
        <v>9502943.0399999991</v>
      </c>
      <c r="D13" s="18"/>
      <c r="E13" s="21">
        <v>9599473.0800000001</v>
      </c>
      <c r="F13" s="21">
        <v>9119499.425999999</v>
      </c>
      <c r="G13" s="8"/>
      <c r="H13" s="6"/>
    </row>
    <row r="14" spans="1:8" x14ac:dyDescent="0.3">
      <c r="A14" s="5" t="s">
        <v>60</v>
      </c>
      <c r="C14" s="7">
        <v>4136667.1199999996</v>
      </c>
      <c r="D14" s="18"/>
      <c r="E14" s="21">
        <v>3854780.28</v>
      </c>
      <c r="F14" s="21">
        <v>3662041.2659999998</v>
      </c>
      <c r="G14" s="8"/>
      <c r="H14" s="6"/>
    </row>
    <row r="15" spans="1:8" x14ac:dyDescent="0.3">
      <c r="A15" s="5" t="s">
        <v>61</v>
      </c>
      <c r="C15" s="7">
        <v>1308062.52</v>
      </c>
      <c r="D15" s="18"/>
      <c r="E15" s="21">
        <v>1704078</v>
      </c>
      <c r="F15" s="21">
        <v>1618874.0999999999</v>
      </c>
      <c r="G15" s="8"/>
      <c r="H15" s="6"/>
    </row>
    <row r="16" spans="1:8" x14ac:dyDescent="0.3">
      <c r="A16" s="5" t="s">
        <v>62</v>
      </c>
      <c r="C16" s="7">
        <v>777133.79999999993</v>
      </c>
      <c r="D16" s="18"/>
      <c r="E16" s="21">
        <v>803788.2</v>
      </c>
      <c r="F16" s="21">
        <v>763598.78999999992</v>
      </c>
      <c r="G16" s="8"/>
      <c r="H16" s="6"/>
    </row>
    <row r="17" spans="1:9" x14ac:dyDescent="0.3">
      <c r="A17" s="5" t="s">
        <v>58</v>
      </c>
      <c r="C17" s="7">
        <v>459000</v>
      </c>
      <c r="D17" s="18"/>
      <c r="E17" s="21">
        <v>0</v>
      </c>
      <c r="F17" s="21">
        <v>0</v>
      </c>
      <c r="G17" s="8"/>
      <c r="H17" s="6"/>
    </row>
    <row r="18" spans="1:9" x14ac:dyDescent="0.3">
      <c r="A18" s="5" t="s">
        <v>10</v>
      </c>
      <c r="C18" s="7">
        <v>210754.08</v>
      </c>
      <c r="D18" s="18"/>
      <c r="E18" s="21">
        <v>247488.12</v>
      </c>
      <c r="F18" s="21">
        <v>235113.71400000001</v>
      </c>
      <c r="G18" s="8"/>
      <c r="H18" s="6"/>
    </row>
    <row r="19" spans="1:9" x14ac:dyDescent="0.3">
      <c r="A19" s="5" t="s">
        <v>63</v>
      </c>
      <c r="C19" s="7">
        <v>554504.4</v>
      </c>
      <c r="D19" s="18"/>
      <c r="E19" s="21">
        <v>1581765.1199999999</v>
      </c>
      <c r="F19" s="21">
        <v>1502676.8639999998</v>
      </c>
      <c r="G19" s="8"/>
      <c r="H19" s="6"/>
    </row>
    <row r="20" spans="1:9" x14ac:dyDescent="0.3">
      <c r="A20" s="5" t="s">
        <v>64</v>
      </c>
      <c r="C20" s="7">
        <v>341179.92</v>
      </c>
      <c r="D20" s="18"/>
      <c r="E20" s="21">
        <v>963304.2</v>
      </c>
      <c r="F20" s="21">
        <v>915138.99</v>
      </c>
      <c r="G20" s="8"/>
      <c r="H20" s="6"/>
    </row>
    <row r="21" spans="1:9" x14ac:dyDescent="0.3">
      <c r="A21" s="5" t="s">
        <v>64</v>
      </c>
      <c r="C21" s="7">
        <v>0</v>
      </c>
      <c r="D21" s="18"/>
      <c r="E21" s="21">
        <v>432781.92</v>
      </c>
      <c r="F21" s="21">
        <v>411142.82399999996</v>
      </c>
      <c r="G21" s="8"/>
      <c r="H21" s="6"/>
    </row>
    <row r="22" spans="1:9" x14ac:dyDescent="0.3">
      <c r="A22" s="5" t="s">
        <v>65</v>
      </c>
      <c r="C22" s="7">
        <v>198720</v>
      </c>
      <c r="D22" s="18"/>
      <c r="E22" s="21">
        <v>179461.8</v>
      </c>
      <c r="F22" s="21">
        <v>170488.71</v>
      </c>
      <c r="G22" s="8"/>
      <c r="H22" s="6"/>
    </row>
    <row r="23" spans="1:9" x14ac:dyDescent="0.3">
      <c r="A23" s="5" t="s">
        <v>64</v>
      </c>
      <c r="C23" s="7">
        <v>30240</v>
      </c>
      <c r="D23" s="18"/>
      <c r="E23" s="21">
        <v>273508.56</v>
      </c>
      <c r="F23" s="21">
        <v>259833.13199999998</v>
      </c>
      <c r="G23" s="8"/>
      <c r="H23" s="6"/>
    </row>
    <row r="24" spans="1:9" x14ac:dyDescent="0.3">
      <c r="A24" s="5" t="s">
        <v>56</v>
      </c>
      <c r="C24" s="7">
        <v>128372.04</v>
      </c>
      <c r="D24" s="18"/>
      <c r="E24" s="21">
        <v>154953.72</v>
      </c>
      <c r="F24" s="21">
        <v>147206.03399999999</v>
      </c>
      <c r="G24" s="8"/>
      <c r="H24" s="6"/>
    </row>
    <row r="25" spans="1:9" x14ac:dyDescent="0.3">
      <c r="A25" s="5" t="s">
        <v>66</v>
      </c>
      <c r="C25" s="7">
        <v>83181.599999999991</v>
      </c>
      <c r="D25" s="18"/>
      <c r="E25" s="21">
        <v>87655.319999999992</v>
      </c>
      <c r="F25" s="21">
        <v>83272.553999999989</v>
      </c>
      <c r="G25" s="8"/>
      <c r="H25" s="6"/>
    </row>
    <row r="26" spans="1:9" x14ac:dyDescent="0.3">
      <c r="A26" s="5" t="s">
        <v>68</v>
      </c>
      <c r="C26" s="7">
        <v>28481.399999999998</v>
      </c>
      <c r="D26" s="18"/>
      <c r="E26" s="21">
        <v>108645.48</v>
      </c>
      <c r="F26" s="21">
        <v>103213.20599999999</v>
      </c>
      <c r="G26" s="8"/>
      <c r="H26" s="6"/>
    </row>
    <row r="27" spans="1:9" x14ac:dyDescent="0.3">
      <c r="A27" s="5" t="s">
        <v>67</v>
      </c>
      <c r="C27" s="7">
        <v>50133.24</v>
      </c>
      <c r="D27" s="18"/>
      <c r="E27" s="21">
        <v>48664.439999999995</v>
      </c>
      <c r="F27" s="21">
        <v>46231.217999999993</v>
      </c>
      <c r="G27" s="8"/>
      <c r="H27" s="6"/>
    </row>
    <row r="28" spans="1:9" x14ac:dyDescent="0.3">
      <c r="A28" s="3" t="s">
        <v>11</v>
      </c>
      <c r="C28" s="16">
        <f>SUM(C13:C27)</f>
        <v>17809373.159999996</v>
      </c>
      <c r="D28" s="19"/>
      <c r="E28" s="22">
        <f>SUM(E13:E27)</f>
        <v>20040348.239999998</v>
      </c>
      <c r="F28" s="22">
        <f>SUM(F13:F27)</f>
        <v>19038330.827999994</v>
      </c>
      <c r="G28" s="6"/>
      <c r="H28" s="6"/>
    </row>
    <row r="29" spans="1:9" x14ac:dyDescent="0.3">
      <c r="C29" s="7"/>
      <c r="D29" s="18"/>
      <c r="E29" s="21"/>
      <c r="F29" s="21"/>
      <c r="G29" s="6"/>
      <c r="H29" s="6"/>
    </row>
    <row r="30" spans="1:9" x14ac:dyDescent="0.3">
      <c r="A30" s="3" t="s">
        <v>14</v>
      </c>
      <c r="C30" s="7"/>
      <c r="D30" s="18"/>
      <c r="E30" s="21"/>
      <c r="F30" s="21"/>
      <c r="G30" s="6"/>
      <c r="H30" s="6"/>
      <c r="I30" s="7"/>
    </row>
    <row r="31" spans="1:9" x14ac:dyDescent="0.3">
      <c r="A31" s="5" t="s">
        <v>15</v>
      </c>
      <c r="C31" s="7">
        <v>698571.36</v>
      </c>
      <c r="D31" s="18"/>
      <c r="E31" s="21">
        <v>894297.59999999998</v>
      </c>
      <c r="F31" s="21">
        <v>85500</v>
      </c>
      <c r="G31" s="6"/>
      <c r="H31" s="6"/>
      <c r="I31" s="7"/>
    </row>
    <row r="32" spans="1:9" x14ac:dyDescent="0.3">
      <c r="A32" s="5" t="s">
        <v>16</v>
      </c>
      <c r="C32" s="7">
        <v>0</v>
      </c>
      <c r="D32" s="18"/>
      <c r="E32" s="21">
        <v>363936.24</v>
      </c>
      <c r="F32" s="21">
        <v>76669.56</v>
      </c>
      <c r="G32" s="6"/>
      <c r="H32" s="6"/>
      <c r="I32" s="7"/>
    </row>
    <row r="33" spans="1:9" x14ac:dyDescent="0.3">
      <c r="A33" s="5" t="s">
        <v>21</v>
      </c>
      <c r="C33" s="7">
        <v>1698568.92</v>
      </c>
      <c r="D33" s="18"/>
      <c r="E33" s="21">
        <v>1474894.8</v>
      </c>
      <c r="F33" s="21">
        <v>8208</v>
      </c>
      <c r="G33" s="6"/>
      <c r="H33" s="6"/>
      <c r="I33" s="7"/>
    </row>
    <row r="34" spans="1:9" x14ac:dyDescent="0.3">
      <c r="A34" s="5" t="s">
        <v>23</v>
      </c>
      <c r="C34" s="7">
        <v>37800</v>
      </c>
      <c r="D34" s="18"/>
      <c r="E34" s="21">
        <v>6352.5599999999995</v>
      </c>
      <c r="F34" s="21">
        <v>186048</v>
      </c>
      <c r="G34" s="6"/>
      <c r="H34" s="6"/>
      <c r="I34" s="7"/>
    </row>
    <row r="35" spans="1:9" x14ac:dyDescent="0.3">
      <c r="A35" s="5" t="s">
        <v>17</v>
      </c>
      <c r="C35" s="7">
        <v>1091801.1599999999</v>
      </c>
      <c r="D35" s="18"/>
      <c r="E35" s="21">
        <v>1043274.6</v>
      </c>
      <c r="F35" s="21">
        <v>36912.401999999995</v>
      </c>
      <c r="G35" s="6"/>
      <c r="H35" s="6"/>
      <c r="I35" s="7"/>
    </row>
    <row r="36" spans="1:9" x14ac:dyDescent="0.3">
      <c r="A36" s="5" t="s">
        <v>19</v>
      </c>
      <c r="C36" s="7">
        <v>0</v>
      </c>
      <c r="D36" s="18"/>
      <c r="E36" s="21">
        <v>413445.24</v>
      </c>
      <c r="F36" s="21">
        <v>18000</v>
      </c>
      <c r="G36" s="6"/>
      <c r="H36" s="6"/>
      <c r="I36" s="7"/>
    </row>
    <row r="37" spans="1:9" x14ac:dyDescent="0.3">
      <c r="A37" s="5" t="s">
        <v>69</v>
      </c>
      <c r="C37" s="7">
        <v>686790</v>
      </c>
      <c r="D37" s="18"/>
      <c r="E37" s="21">
        <v>796631.4</v>
      </c>
      <c r="F37" s="21">
        <v>2052</v>
      </c>
      <c r="G37" s="6"/>
      <c r="H37" s="6"/>
      <c r="I37" s="7"/>
    </row>
    <row r="38" spans="1:9" x14ac:dyDescent="0.3">
      <c r="A38" s="5" t="s">
        <v>20</v>
      </c>
      <c r="C38" s="7">
        <v>341290.8</v>
      </c>
      <c r="D38" s="18"/>
      <c r="E38" s="21">
        <v>534013.91999999993</v>
      </c>
      <c r="F38" s="21">
        <v>41040</v>
      </c>
      <c r="G38" s="6"/>
      <c r="H38" s="6"/>
      <c r="I38" s="7"/>
    </row>
    <row r="39" spans="1:9" x14ac:dyDescent="0.3">
      <c r="A39" s="5" t="s">
        <v>18</v>
      </c>
      <c r="C39" s="7">
        <v>107997.12</v>
      </c>
      <c r="D39" s="18"/>
      <c r="E39" s="21">
        <v>87132.599999999991</v>
      </c>
      <c r="F39" s="21">
        <v>23940</v>
      </c>
      <c r="G39" s="6"/>
      <c r="H39" s="6"/>
      <c r="I39" s="7"/>
    </row>
    <row r="40" spans="1:9" x14ac:dyDescent="0.3">
      <c r="A40" s="5" t="s">
        <v>19</v>
      </c>
      <c r="C40" s="7">
        <v>169259.04</v>
      </c>
      <c r="D40" s="18"/>
      <c r="E40" s="21">
        <v>170606.88</v>
      </c>
      <c r="F40" s="21">
        <v>151984.79999999999</v>
      </c>
      <c r="G40" s="6"/>
      <c r="H40" s="6"/>
      <c r="I40" s="7"/>
    </row>
    <row r="41" spans="1:9" x14ac:dyDescent="0.3">
      <c r="A41" s="5" t="s">
        <v>22</v>
      </c>
      <c r="C41" s="7">
        <v>488779.19999999995</v>
      </c>
      <c r="D41" s="18"/>
      <c r="E41" s="21">
        <v>370166.39999999997</v>
      </c>
      <c r="F41" s="21">
        <v>11185.451999999999</v>
      </c>
      <c r="G41" s="6"/>
      <c r="H41" s="6"/>
      <c r="I41" s="7"/>
    </row>
    <row r="42" spans="1:9" x14ac:dyDescent="0.3">
      <c r="A42" s="5" t="s">
        <v>23</v>
      </c>
      <c r="C42" s="7">
        <v>4466.16</v>
      </c>
      <c r="D42" s="18"/>
      <c r="E42" s="21">
        <v>2479.6799999999998</v>
      </c>
      <c r="F42" s="21">
        <v>69494.399999999994</v>
      </c>
      <c r="G42" s="6"/>
      <c r="H42" s="6"/>
      <c r="I42" s="7"/>
    </row>
    <row r="43" spans="1:9" x14ac:dyDescent="0.3">
      <c r="A43" s="5" t="s">
        <v>59</v>
      </c>
      <c r="C43" s="7">
        <v>11358101.52</v>
      </c>
      <c r="D43" s="18"/>
      <c r="E43" s="21">
        <v>24795</v>
      </c>
      <c r="F43" s="21">
        <v>308362.68</v>
      </c>
      <c r="G43" s="6"/>
      <c r="H43" s="6"/>
      <c r="I43" s="7"/>
    </row>
    <row r="44" spans="1:9" x14ac:dyDescent="0.3">
      <c r="A44" s="3" t="s">
        <v>24</v>
      </c>
      <c r="C44" s="16">
        <f>SUM(C31:C43)</f>
        <v>16683425.279999999</v>
      </c>
      <c r="D44" s="19"/>
      <c r="E44" s="22">
        <f>SUM(E31:E43)</f>
        <v>6182026.9199999999</v>
      </c>
      <c r="F44" s="22">
        <f>SUM(F31:F43)</f>
        <v>1019397.294</v>
      </c>
      <c r="G44" s="6"/>
      <c r="H44" s="6"/>
    </row>
    <row r="45" spans="1:9" x14ac:dyDescent="0.3">
      <c r="C45" s="7"/>
      <c r="D45" s="18"/>
      <c r="E45" s="21"/>
      <c r="F45" s="21"/>
      <c r="G45" s="6"/>
      <c r="H45" s="6"/>
    </row>
    <row r="46" spans="1:9" ht="15" thickBot="1" x14ac:dyDescent="0.35">
      <c r="A46" s="3" t="s">
        <v>27</v>
      </c>
      <c r="C46" s="17">
        <f>C28-C44</f>
        <v>1125947.8799999971</v>
      </c>
      <c r="D46" s="19"/>
      <c r="E46" s="23">
        <f>E28-E44</f>
        <v>13858321.319999998</v>
      </c>
      <c r="F46" s="23">
        <f>F28-F44</f>
        <v>18018933.533999994</v>
      </c>
      <c r="G46" s="6"/>
      <c r="H46" s="6"/>
    </row>
    <row r="47" spans="1:9" x14ac:dyDescent="0.3">
      <c r="E47" s="24"/>
      <c r="F47" s="24"/>
    </row>
    <row r="48" spans="1:9" x14ac:dyDescent="0.3">
      <c r="E48" s="24"/>
      <c r="F48" s="24"/>
    </row>
  </sheetData>
  <pageMargins left="0.7" right="0.7" top="0.75" bottom="0.75" header="0.3" footer="0.3"/>
  <pageSetup scale="46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658C-D5B6-40E1-A809-4C17081FA1D7}">
  <dimension ref="A1:I48"/>
  <sheetViews>
    <sheetView zoomScaleNormal="100" workbookViewId="0"/>
  </sheetViews>
  <sheetFormatPr defaultRowHeight="14.4" x14ac:dyDescent="0.3"/>
  <cols>
    <col min="1" max="1" width="45" style="3" customWidth="1"/>
    <col min="3" max="3" width="14.109375" customWidth="1"/>
    <col min="4" max="4" width="4.44140625" customWidth="1"/>
    <col min="5" max="6" width="13.6640625" customWidth="1"/>
    <col min="7" max="7" width="49.5546875" customWidth="1"/>
    <col min="8" max="8" width="14.44140625" customWidth="1"/>
  </cols>
  <sheetData>
    <row r="1" spans="1:8" ht="48.6" customHeight="1" x14ac:dyDescent="0.3"/>
    <row r="2" spans="1:8" x14ac:dyDescent="0.3">
      <c r="A2" s="3" t="str">
        <f>Header!B5</f>
        <v>XXX First Nation</v>
      </c>
    </row>
    <row r="3" spans="1:8" x14ac:dyDescent="0.3">
      <c r="A3" s="3" t="s">
        <v>6</v>
      </c>
    </row>
    <row r="4" spans="1:8" ht="15" thickBot="1" x14ac:dyDescent="0.35">
      <c r="A4" s="11" t="str">
        <f>Header!B4</f>
        <v>For the year ending March 31, 20XX</v>
      </c>
      <c r="B4" s="13"/>
      <c r="C4" s="13"/>
      <c r="D4" s="13"/>
      <c r="E4" s="13"/>
      <c r="F4" s="13"/>
      <c r="G4" s="13"/>
    </row>
    <row r="5" spans="1:8" x14ac:dyDescent="0.3">
      <c r="F5" s="14" t="s">
        <v>47</v>
      </c>
      <c r="G5" s="15" t="s">
        <v>46</v>
      </c>
    </row>
    <row r="6" spans="1:8" x14ac:dyDescent="0.3">
      <c r="A6" s="3" t="s">
        <v>7</v>
      </c>
    </row>
    <row r="7" spans="1:8" x14ac:dyDescent="0.3">
      <c r="B7" s="9" t="s">
        <v>54</v>
      </c>
      <c r="C7" s="10"/>
      <c r="D7" s="10"/>
      <c r="E7" s="10"/>
      <c r="F7" s="10"/>
    </row>
    <row r="8" spans="1:8" x14ac:dyDescent="0.3">
      <c r="A8" s="3" t="s">
        <v>8</v>
      </c>
    </row>
    <row r="9" spans="1:8" x14ac:dyDescent="0.3">
      <c r="B9" s="9" t="s">
        <v>46</v>
      </c>
      <c r="C9" s="10"/>
      <c r="D9" s="10"/>
      <c r="E9" s="10"/>
      <c r="F9" s="10"/>
    </row>
    <row r="10" spans="1:8" ht="15" thickBot="1" x14ac:dyDescent="0.35">
      <c r="A10" s="11"/>
      <c r="B10" s="12"/>
      <c r="C10" s="13"/>
      <c r="D10" s="13"/>
      <c r="E10" s="13"/>
      <c r="F10" s="13"/>
      <c r="G10" s="13"/>
    </row>
    <row r="11" spans="1:8" x14ac:dyDescent="0.3">
      <c r="A11" s="3" t="s">
        <v>13</v>
      </c>
      <c r="C11" s="26" t="s">
        <v>25</v>
      </c>
      <c r="D11" s="3"/>
      <c r="E11" s="25" t="s">
        <v>48</v>
      </c>
      <c r="F11" s="25" t="s">
        <v>49</v>
      </c>
      <c r="G11" s="3" t="s">
        <v>26</v>
      </c>
    </row>
    <row r="12" spans="1:8" x14ac:dyDescent="0.3">
      <c r="A12" s="3" t="s">
        <v>12</v>
      </c>
      <c r="E12" s="20"/>
      <c r="F12" s="20"/>
      <c r="G12" s="6"/>
      <c r="H12" s="6"/>
    </row>
    <row r="13" spans="1:8" x14ac:dyDescent="0.3">
      <c r="A13" s="5" t="s">
        <v>9</v>
      </c>
      <c r="C13" s="7">
        <v>8579045.8000000007</v>
      </c>
      <c r="D13" s="18"/>
      <c r="E13" s="21">
        <v>8666190.9749999996</v>
      </c>
      <c r="F13" s="21">
        <v>8232881.4262499996</v>
      </c>
      <c r="G13" s="8" t="s">
        <v>41</v>
      </c>
      <c r="H13" s="6"/>
    </row>
    <row r="14" spans="1:8" x14ac:dyDescent="0.3">
      <c r="A14" s="5" t="s">
        <v>60</v>
      </c>
      <c r="C14" s="7">
        <v>3734491.15</v>
      </c>
      <c r="D14" s="18"/>
      <c r="E14" s="21">
        <v>3480009.9750000001</v>
      </c>
      <c r="F14" s="21">
        <v>3306009.4762499998</v>
      </c>
      <c r="G14" s="8" t="s">
        <v>42</v>
      </c>
      <c r="H14" s="6"/>
    </row>
    <row r="15" spans="1:8" x14ac:dyDescent="0.3">
      <c r="A15" s="5" t="s">
        <v>61</v>
      </c>
      <c r="C15" s="7">
        <v>1180889.7750000001</v>
      </c>
      <c r="D15" s="18"/>
      <c r="E15" s="21">
        <v>1538403.75</v>
      </c>
      <c r="F15" s="21">
        <v>1461483.5625</v>
      </c>
      <c r="G15" s="8" t="s">
        <v>42</v>
      </c>
      <c r="H15" s="6"/>
    </row>
    <row r="16" spans="1:8" x14ac:dyDescent="0.3">
      <c r="A16" s="5" t="s">
        <v>62</v>
      </c>
      <c r="C16" s="7">
        <v>701579.125</v>
      </c>
      <c r="D16" s="18"/>
      <c r="E16" s="21">
        <v>725642.125</v>
      </c>
      <c r="F16" s="21">
        <v>689360.01875000005</v>
      </c>
      <c r="G16" s="8"/>
      <c r="H16" s="6"/>
    </row>
    <row r="17" spans="1:9" x14ac:dyDescent="0.3">
      <c r="A17" s="5" t="s">
        <v>58</v>
      </c>
      <c r="C17" s="7">
        <v>414375</v>
      </c>
      <c r="D17" s="18"/>
      <c r="E17" s="21">
        <v>0</v>
      </c>
      <c r="F17" s="21">
        <v>0</v>
      </c>
      <c r="G17" s="8" t="s">
        <v>43</v>
      </c>
      <c r="H17" s="6"/>
    </row>
    <row r="18" spans="1:9" x14ac:dyDescent="0.3">
      <c r="A18" s="5" t="s">
        <v>10</v>
      </c>
      <c r="C18" s="7">
        <v>190264.1</v>
      </c>
      <c r="D18" s="18"/>
      <c r="E18" s="21">
        <v>223426.77499999999</v>
      </c>
      <c r="F18" s="21">
        <v>212255.43625000003</v>
      </c>
      <c r="G18" s="8"/>
      <c r="H18" s="6"/>
    </row>
    <row r="19" spans="1:9" x14ac:dyDescent="0.3">
      <c r="A19" s="5" t="s">
        <v>63</v>
      </c>
      <c r="C19" s="7">
        <v>500594.25</v>
      </c>
      <c r="D19" s="18"/>
      <c r="E19" s="21">
        <v>1427982.4000000001</v>
      </c>
      <c r="F19" s="21">
        <v>1356583.28</v>
      </c>
      <c r="G19" s="8"/>
      <c r="H19" s="6"/>
    </row>
    <row r="20" spans="1:9" x14ac:dyDescent="0.3">
      <c r="A20" s="5" t="s">
        <v>64</v>
      </c>
      <c r="C20" s="7">
        <v>308009.65000000002</v>
      </c>
      <c r="D20" s="18"/>
      <c r="E20" s="21">
        <v>869649.625</v>
      </c>
      <c r="F20" s="21">
        <v>826167.14375000005</v>
      </c>
      <c r="G20" s="8"/>
      <c r="H20" s="6"/>
    </row>
    <row r="21" spans="1:9" x14ac:dyDescent="0.3">
      <c r="A21" s="5" t="s">
        <v>64</v>
      </c>
      <c r="C21" s="7">
        <v>0</v>
      </c>
      <c r="D21" s="18"/>
      <c r="E21" s="21">
        <v>390705.9</v>
      </c>
      <c r="F21" s="21">
        <v>371170.60499999998</v>
      </c>
      <c r="G21" s="8"/>
      <c r="H21" s="6"/>
    </row>
    <row r="22" spans="1:9" x14ac:dyDescent="0.3">
      <c r="A22" s="5" t="s">
        <v>65</v>
      </c>
      <c r="C22" s="7">
        <v>179400</v>
      </c>
      <c r="D22" s="18"/>
      <c r="E22" s="21">
        <v>162014.125</v>
      </c>
      <c r="F22" s="21">
        <v>153913.41875000001</v>
      </c>
      <c r="G22" s="8"/>
      <c r="H22" s="6"/>
    </row>
    <row r="23" spans="1:9" x14ac:dyDescent="0.3">
      <c r="A23" s="5" t="s">
        <v>64</v>
      </c>
      <c r="C23" s="7">
        <v>27300</v>
      </c>
      <c r="D23" s="18"/>
      <c r="E23" s="21">
        <v>246917.45</v>
      </c>
      <c r="F23" s="21">
        <v>234571.57749999998</v>
      </c>
      <c r="G23" s="8" t="s">
        <v>51</v>
      </c>
      <c r="H23" s="6"/>
    </row>
    <row r="24" spans="1:9" x14ac:dyDescent="0.3">
      <c r="A24" s="5" t="s">
        <v>56</v>
      </c>
      <c r="C24" s="7">
        <v>115891.425</v>
      </c>
      <c r="D24" s="18"/>
      <c r="E24" s="21">
        <v>139888.77499999999</v>
      </c>
      <c r="F24" s="21">
        <v>132894.33624999999</v>
      </c>
      <c r="G24" s="8" t="s">
        <v>50</v>
      </c>
      <c r="H24" s="6"/>
    </row>
    <row r="25" spans="1:9" x14ac:dyDescent="0.3">
      <c r="A25" s="5" t="s">
        <v>66</v>
      </c>
      <c r="C25" s="7">
        <v>75094.5</v>
      </c>
      <c r="D25" s="18"/>
      <c r="E25" s="21">
        <v>79133.275000000009</v>
      </c>
      <c r="F25" s="21">
        <v>75176.611250000002</v>
      </c>
      <c r="G25" s="8" t="s">
        <v>44</v>
      </c>
      <c r="H25" s="6"/>
    </row>
    <row r="26" spans="1:9" x14ac:dyDescent="0.3">
      <c r="A26" s="5" t="s">
        <v>68</v>
      </c>
      <c r="C26" s="7">
        <v>25712.375</v>
      </c>
      <c r="D26" s="18"/>
      <c r="E26" s="21">
        <v>98082.725000000006</v>
      </c>
      <c r="F26" s="21">
        <v>93178.588749999995</v>
      </c>
      <c r="G26" s="8"/>
      <c r="H26" s="6"/>
    </row>
    <row r="27" spans="1:9" x14ac:dyDescent="0.3">
      <c r="A27" s="5" t="s">
        <v>67</v>
      </c>
      <c r="C27" s="7">
        <v>45259.175000000003</v>
      </c>
      <c r="D27" s="18"/>
      <c r="E27" s="21">
        <v>43933.175000000003</v>
      </c>
      <c r="F27" s="21">
        <v>41736.516250000001</v>
      </c>
      <c r="G27" s="8" t="s">
        <v>45</v>
      </c>
      <c r="H27" s="6"/>
    </row>
    <row r="28" spans="1:9" x14ac:dyDescent="0.3">
      <c r="A28" s="3" t="s">
        <v>11</v>
      </c>
      <c r="C28" s="16">
        <f>SUM(C13:C27)</f>
        <v>16077906.325000003</v>
      </c>
      <c r="D28" s="19"/>
      <c r="E28" s="22">
        <f>SUM(E13:E27)</f>
        <v>18091981.049999997</v>
      </c>
      <c r="F28" s="22">
        <f>SUM(F13:F27)</f>
        <v>17187381.997499999</v>
      </c>
      <c r="G28" s="6"/>
      <c r="H28" s="6"/>
    </row>
    <row r="29" spans="1:9" x14ac:dyDescent="0.3">
      <c r="C29" s="7"/>
      <c r="D29" s="18"/>
      <c r="E29" s="21"/>
      <c r="F29" s="21"/>
      <c r="G29" s="6"/>
      <c r="H29" s="6"/>
    </row>
    <row r="30" spans="1:9" x14ac:dyDescent="0.3">
      <c r="A30" s="3" t="s">
        <v>14</v>
      </c>
      <c r="C30" s="7"/>
      <c r="D30" s="18"/>
      <c r="E30" s="21"/>
      <c r="F30" s="21"/>
      <c r="G30" s="6"/>
      <c r="H30" s="6"/>
      <c r="I30" s="7"/>
    </row>
    <row r="31" spans="1:9" x14ac:dyDescent="0.3">
      <c r="A31" s="5" t="s">
        <v>15</v>
      </c>
      <c r="C31" s="7">
        <v>630654.70000000007</v>
      </c>
      <c r="D31" s="18"/>
      <c r="E31" s="21">
        <v>807352</v>
      </c>
      <c r="F31" s="21">
        <v>77187.5</v>
      </c>
      <c r="G31" s="6" t="s">
        <v>35</v>
      </c>
      <c r="H31" s="6"/>
      <c r="I31" s="7"/>
    </row>
    <row r="32" spans="1:9" x14ac:dyDescent="0.3">
      <c r="A32" s="5" t="s">
        <v>16</v>
      </c>
      <c r="C32" s="7">
        <v>0</v>
      </c>
      <c r="D32" s="18"/>
      <c r="E32" s="21">
        <v>328553.55</v>
      </c>
      <c r="F32" s="21">
        <v>69215.574999999997</v>
      </c>
      <c r="G32" s="6" t="s">
        <v>28</v>
      </c>
      <c r="H32" s="6"/>
      <c r="I32" s="7"/>
    </row>
    <row r="33" spans="1:9" x14ac:dyDescent="0.3">
      <c r="A33" s="5" t="s">
        <v>21</v>
      </c>
      <c r="C33" s="7">
        <v>1533430.2750000001</v>
      </c>
      <c r="D33" s="18"/>
      <c r="E33" s="21">
        <v>1331502.25</v>
      </c>
      <c r="F33" s="21">
        <v>7410</v>
      </c>
      <c r="G33" s="6" t="s">
        <v>29</v>
      </c>
      <c r="H33" s="6"/>
      <c r="I33" s="7"/>
    </row>
    <row r="34" spans="1:9" x14ac:dyDescent="0.3">
      <c r="A34" s="5" t="s">
        <v>23</v>
      </c>
      <c r="C34" s="7">
        <v>34125</v>
      </c>
      <c r="D34" s="18"/>
      <c r="E34" s="21">
        <v>5734.95</v>
      </c>
      <c r="F34" s="21">
        <v>167960</v>
      </c>
      <c r="G34" s="6" t="s">
        <v>36</v>
      </c>
      <c r="H34" s="6"/>
      <c r="I34" s="7"/>
    </row>
    <row r="35" spans="1:9" x14ac:dyDescent="0.3">
      <c r="A35" s="5" t="s">
        <v>17</v>
      </c>
      <c r="C35" s="7">
        <v>985653.82500000007</v>
      </c>
      <c r="D35" s="18"/>
      <c r="E35" s="21">
        <v>941845.125</v>
      </c>
      <c r="F35" s="21">
        <v>33323.696250000001</v>
      </c>
      <c r="G35" s="6" t="s">
        <v>37</v>
      </c>
      <c r="H35" s="6"/>
      <c r="I35" s="7"/>
    </row>
    <row r="36" spans="1:9" x14ac:dyDescent="0.3">
      <c r="A36" s="5" t="s">
        <v>19</v>
      </c>
      <c r="C36" s="7">
        <v>0</v>
      </c>
      <c r="D36" s="18"/>
      <c r="E36" s="21">
        <v>373249.17499999999</v>
      </c>
      <c r="F36" s="21">
        <v>16250</v>
      </c>
      <c r="G36" s="6" t="s">
        <v>30</v>
      </c>
      <c r="H36" s="6"/>
      <c r="I36" s="7"/>
    </row>
    <row r="37" spans="1:9" x14ac:dyDescent="0.3">
      <c r="A37" s="5" t="s">
        <v>69</v>
      </c>
      <c r="C37" s="7">
        <v>620018.75</v>
      </c>
      <c r="D37" s="18"/>
      <c r="E37" s="21">
        <v>719181.125</v>
      </c>
      <c r="F37" s="21">
        <v>1852.5</v>
      </c>
      <c r="G37" s="6" t="s">
        <v>31</v>
      </c>
      <c r="H37" s="6"/>
      <c r="I37" s="7"/>
    </row>
    <row r="38" spans="1:9" x14ac:dyDescent="0.3">
      <c r="A38" s="5" t="s">
        <v>20</v>
      </c>
      <c r="C38" s="7">
        <v>308109.75</v>
      </c>
      <c r="D38" s="18"/>
      <c r="E38" s="21">
        <v>482095.9</v>
      </c>
      <c r="F38" s="21">
        <v>37050</v>
      </c>
      <c r="G38" s="6" t="s">
        <v>32</v>
      </c>
      <c r="H38" s="6"/>
      <c r="I38" s="7"/>
    </row>
    <row r="39" spans="1:9" x14ac:dyDescent="0.3">
      <c r="A39" s="5" t="s">
        <v>18</v>
      </c>
      <c r="C39" s="7">
        <v>97497.400000000009</v>
      </c>
      <c r="D39" s="18"/>
      <c r="E39" s="21">
        <v>78661.375</v>
      </c>
      <c r="F39" s="21">
        <v>21612.5</v>
      </c>
      <c r="G39" s="6" t="s">
        <v>38</v>
      </c>
      <c r="H39" s="6"/>
      <c r="I39" s="7"/>
    </row>
    <row r="40" spans="1:9" x14ac:dyDescent="0.3">
      <c r="A40" s="5" t="s">
        <v>19</v>
      </c>
      <c r="C40" s="7">
        <v>152803.30000000002</v>
      </c>
      <c r="D40" s="18"/>
      <c r="E40" s="21">
        <v>154020.1</v>
      </c>
      <c r="F40" s="21">
        <v>137208.5</v>
      </c>
      <c r="G40" s="6" t="s">
        <v>39</v>
      </c>
      <c r="H40" s="6"/>
      <c r="I40" s="7"/>
    </row>
    <row r="41" spans="1:9" x14ac:dyDescent="0.3">
      <c r="A41" s="5" t="s">
        <v>22</v>
      </c>
      <c r="C41" s="7">
        <v>441259</v>
      </c>
      <c r="D41" s="18"/>
      <c r="E41" s="21">
        <v>334178</v>
      </c>
      <c r="F41" s="21">
        <v>10097.977499999999</v>
      </c>
      <c r="G41" s="6" t="s">
        <v>33</v>
      </c>
      <c r="H41" s="6"/>
      <c r="I41" s="7"/>
    </row>
    <row r="42" spans="1:9" x14ac:dyDescent="0.3">
      <c r="A42" s="5" t="s">
        <v>23</v>
      </c>
      <c r="C42" s="7">
        <v>4031.9500000000003</v>
      </c>
      <c r="D42" s="18"/>
      <c r="E42" s="21">
        <v>2238.6</v>
      </c>
      <c r="F42" s="21">
        <v>62738</v>
      </c>
      <c r="G42" s="6" t="s">
        <v>40</v>
      </c>
      <c r="H42" s="6"/>
      <c r="I42" s="7"/>
    </row>
    <row r="43" spans="1:9" x14ac:dyDescent="0.3">
      <c r="A43" s="5" t="s">
        <v>59</v>
      </c>
      <c r="C43" s="7">
        <v>10253841.65</v>
      </c>
      <c r="D43" s="18"/>
      <c r="E43" s="21">
        <v>22384.375</v>
      </c>
      <c r="F43" s="21">
        <v>278382.97500000003</v>
      </c>
      <c r="G43" s="6" t="s">
        <v>34</v>
      </c>
      <c r="H43" s="6"/>
      <c r="I43" s="7"/>
    </row>
    <row r="44" spans="1:9" x14ac:dyDescent="0.3">
      <c r="A44" s="3" t="s">
        <v>24</v>
      </c>
      <c r="C44" s="16">
        <f>SUM(C31:C43)</f>
        <v>15061425.600000001</v>
      </c>
      <c r="D44" s="19"/>
      <c r="E44" s="22">
        <f>SUM(E31:E43)</f>
        <v>5580996.5249999994</v>
      </c>
      <c r="F44" s="22">
        <f>SUM(F31:F43)</f>
        <v>920289.22375000012</v>
      </c>
      <c r="G44" s="6"/>
      <c r="H44" s="6"/>
    </row>
    <row r="45" spans="1:9" x14ac:dyDescent="0.3">
      <c r="C45" s="7"/>
      <c r="D45" s="18"/>
      <c r="E45" s="21"/>
      <c r="F45" s="21"/>
      <c r="G45" s="6"/>
      <c r="H45" s="6"/>
    </row>
    <row r="46" spans="1:9" ht="15" thickBot="1" x14ac:dyDescent="0.35">
      <c r="A46" s="3" t="s">
        <v>27</v>
      </c>
      <c r="C46" s="17">
        <f>C28-C44</f>
        <v>1016480.7250000015</v>
      </c>
      <c r="D46" s="19"/>
      <c r="E46" s="23">
        <f>E28-E44</f>
        <v>12510984.524999999</v>
      </c>
      <c r="F46" s="23">
        <f>F28-F44</f>
        <v>16267092.773749998</v>
      </c>
      <c r="G46" s="6"/>
      <c r="H46" s="6"/>
    </row>
    <row r="47" spans="1:9" x14ac:dyDescent="0.3">
      <c r="E47" s="24"/>
      <c r="F47" s="24"/>
    </row>
    <row r="48" spans="1:9" x14ac:dyDescent="0.3">
      <c r="E48" s="24"/>
      <c r="F48" s="24"/>
    </row>
  </sheetData>
  <pageMargins left="0.7" right="0.7" top="0.75" bottom="0.75" header="0.3" footer="0.3"/>
  <pageSetup scale="46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5E40-1DAD-4590-860D-1109D721FE7B}">
  <dimension ref="A1:I48"/>
  <sheetViews>
    <sheetView zoomScaleNormal="100" workbookViewId="0"/>
  </sheetViews>
  <sheetFormatPr defaultRowHeight="14.4" x14ac:dyDescent="0.3"/>
  <cols>
    <col min="1" max="1" width="45" style="3" customWidth="1"/>
    <col min="3" max="3" width="14.109375" customWidth="1"/>
    <col min="4" max="4" width="4.44140625" customWidth="1"/>
    <col min="5" max="6" width="13.6640625" customWidth="1"/>
    <col min="7" max="7" width="49.5546875" customWidth="1"/>
    <col min="8" max="8" width="14.44140625" customWidth="1"/>
  </cols>
  <sheetData>
    <row r="1" spans="1:8" ht="48.6" customHeight="1" x14ac:dyDescent="0.3"/>
    <row r="2" spans="1:8" x14ac:dyDescent="0.3">
      <c r="A2" s="3" t="str">
        <f>Header!B5</f>
        <v>XXX First Nation</v>
      </c>
    </row>
    <row r="3" spans="1:8" x14ac:dyDescent="0.3">
      <c r="A3" s="3" t="s">
        <v>6</v>
      </c>
    </row>
    <row r="4" spans="1:8" ht="15" thickBot="1" x14ac:dyDescent="0.35">
      <c r="A4" s="11" t="str">
        <f>Header!B4</f>
        <v>For the year ending March 31, 20XX</v>
      </c>
      <c r="B4" s="13"/>
      <c r="C4" s="13"/>
      <c r="D4" s="13"/>
      <c r="E4" s="13"/>
      <c r="F4" s="13"/>
      <c r="G4" s="13"/>
    </row>
    <row r="5" spans="1:8" x14ac:dyDescent="0.3">
      <c r="F5" s="14" t="s">
        <v>47</v>
      </c>
      <c r="G5" s="15" t="s">
        <v>46</v>
      </c>
    </row>
    <row r="6" spans="1:8" x14ac:dyDescent="0.3">
      <c r="A6" s="3" t="s">
        <v>7</v>
      </c>
    </row>
    <row r="7" spans="1:8" x14ac:dyDescent="0.3">
      <c r="B7" s="9" t="s">
        <v>55</v>
      </c>
      <c r="C7" s="10"/>
      <c r="D7" s="10"/>
      <c r="E7" s="10"/>
      <c r="F7" s="10"/>
    </row>
    <row r="8" spans="1:8" x14ac:dyDescent="0.3">
      <c r="A8" s="3" t="s">
        <v>8</v>
      </c>
    </row>
    <row r="9" spans="1:8" x14ac:dyDescent="0.3">
      <c r="B9" s="9" t="s">
        <v>46</v>
      </c>
      <c r="C9" s="10"/>
      <c r="D9" s="10"/>
      <c r="E9" s="10"/>
      <c r="F9" s="10"/>
    </row>
    <row r="10" spans="1:8" ht="15" thickBot="1" x14ac:dyDescent="0.35">
      <c r="A10" s="11"/>
      <c r="B10" s="12"/>
      <c r="C10" s="13"/>
      <c r="D10" s="13"/>
      <c r="E10" s="13"/>
      <c r="F10" s="13"/>
      <c r="G10" s="13"/>
    </row>
    <row r="11" spans="1:8" x14ac:dyDescent="0.3">
      <c r="A11" s="3" t="s">
        <v>13</v>
      </c>
      <c r="C11" s="26" t="s">
        <v>25</v>
      </c>
      <c r="D11" s="3"/>
      <c r="E11" s="25" t="s">
        <v>48</v>
      </c>
      <c r="F11" s="25" t="s">
        <v>49</v>
      </c>
      <c r="G11" s="3" t="s">
        <v>26</v>
      </c>
    </row>
    <row r="12" spans="1:8" x14ac:dyDescent="0.3">
      <c r="A12" s="3" t="s">
        <v>12</v>
      </c>
      <c r="E12" s="20"/>
      <c r="F12" s="20"/>
      <c r="G12" s="6"/>
      <c r="H12" s="6"/>
    </row>
    <row r="13" spans="1:8" x14ac:dyDescent="0.3">
      <c r="A13" s="5" t="s">
        <v>9</v>
      </c>
      <c r="C13" s="7">
        <v>3035662.3600000003</v>
      </c>
      <c r="D13" s="18"/>
      <c r="E13" s="21">
        <v>3066498.3450000002</v>
      </c>
      <c r="F13" s="21">
        <v>2913173.4277499998</v>
      </c>
      <c r="G13" s="8" t="s">
        <v>41</v>
      </c>
      <c r="H13" s="6"/>
    </row>
    <row r="14" spans="1:8" x14ac:dyDescent="0.3">
      <c r="A14" s="5" t="s">
        <v>60</v>
      </c>
      <c r="C14" s="7">
        <v>1321435.33</v>
      </c>
      <c r="D14" s="18"/>
      <c r="E14" s="21">
        <v>1231388.145</v>
      </c>
      <c r="F14" s="21">
        <v>1169818.7377500001</v>
      </c>
      <c r="G14" s="8" t="s">
        <v>42</v>
      </c>
      <c r="H14" s="6"/>
    </row>
    <row r="15" spans="1:8" x14ac:dyDescent="0.3">
      <c r="A15" s="5" t="s">
        <v>61</v>
      </c>
      <c r="C15" s="7">
        <v>417853.30499999999</v>
      </c>
      <c r="D15" s="18"/>
      <c r="E15" s="21">
        <v>544358.25</v>
      </c>
      <c r="F15" s="21">
        <v>517140.33750000002</v>
      </c>
      <c r="G15" s="8" t="s">
        <v>42</v>
      </c>
      <c r="H15" s="6"/>
    </row>
    <row r="16" spans="1:8" x14ac:dyDescent="0.3">
      <c r="A16" s="5" t="s">
        <v>62</v>
      </c>
      <c r="C16" s="7">
        <v>248251.07500000001</v>
      </c>
      <c r="D16" s="18"/>
      <c r="E16" s="21">
        <v>256765.67500000002</v>
      </c>
      <c r="F16" s="21">
        <v>243927.39125000002</v>
      </c>
      <c r="G16" s="8"/>
      <c r="H16" s="6"/>
    </row>
    <row r="17" spans="1:9" x14ac:dyDescent="0.3">
      <c r="A17" s="5" t="s">
        <v>58</v>
      </c>
      <c r="C17" s="7">
        <v>146625</v>
      </c>
      <c r="D17" s="18"/>
      <c r="E17" s="21">
        <v>0</v>
      </c>
      <c r="F17" s="21">
        <v>0</v>
      </c>
      <c r="G17" s="8" t="s">
        <v>43</v>
      </c>
      <c r="H17" s="6"/>
    </row>
    <row r="18" spans="1:9" x14ac:dyDescent="0.3">
      <c r="A18" s="5" t="s">
        <v>10</v>
      </c>
      <c r="C18" s="7">
        <v>67324.22</v>
      </c>
      <c r="D18" s="18"/>
      <c r="E18" s="21">
        <v>79058.705000000002</v>
      </c>
      <c r="F18" s="21">
        <v>75105.769750000007</v>
      </c>
      <c r="G18" s="8"/>
      <c r="H18" s="6"/>
    </row>
    <row r="19" spans="1:9" x14ac:dyDescent="0.3">
      <c r="A19" s="5" t="s">
        <v>63</v>
      </c>
      <c r="C19" s="7">
        <v>177133.35</v>
      </c>
      <c r="D19" s="18"/>
      <c r="E19" s="21">
        <v>505286.08</v>
      </c>
      <c r="F19" s="21">
        <v>480021.77600000001</v>
      </c>
      <c r="G19" s="8"/>
      <c r="H19" s="6"/>
    </row>
    <row r="20" spans="1:9" x14ac:dyDescent="0.3">
      <c r="A20" s="5" t="s">
        <v>64</v>
      </c>
      <c r="C20" s="7">
        <v>108988.03</v>
      </c>
      <c r="D20" s="18"/>
      <c r="E20" s="21">
        <v>307722.17499999999</v>
      </c>
      <c r="F20" s="21">
        <v>292336.06625000003</v>
      </c>
      <c r="G20" s="8"/>
      <c r="H20" s="6"/>
    </row>
    <row r="21" spans="1:9" x14ac:dyDescent="0.3">
      <c r="A21" s="5" t="s">
        <v>64</v>
      </c>
      <c r="C21" s="7">
        <v>0</v>
      </c>
      <c r="D21" s="18"/>
      <c r="E21" s="21">
        <v>138249.78</v>
      </c>
      <c r="F21" s="21">
        <v>131337.291</v>
      </c>
      <c r="G21" s="8"/>
      <c r="H21" s="6"/>
    </row>
    <row r="22" spans="1:9" x14ac:dyDescent="0.3">
      <c r="A22" s="5" t="s">
        <v>65</v>
      </c>
      <c r="C22" s="7">
        <v>63480</v>
      </c>
      <c r="D22" s="18"/>
      <c r="E22" s="21">
        <v>57328.075000000004</v>
      </c>
      <c r="F22" s="21">
        <v>54461.671249999999</v>
      </c>
      <c r="G22" s="8"/>
      <c r="H22" s="6"/>
    </row>
    <row r="23" spans="1:9" x14ac:dyDescent="0.3">
      <c r="A23" s="5" t="s">
        <v>64</v>
      </c>
      <c r="C23" s="7">
        <v>9660</v>
      </c>
      <c r="D23" s="18"/>
      <c r="E23" s="21">
        <v>87370.790000000008</v>
      </c>
      <c r="F23" s="21">
        <v>83002.250499999995</v>
      </c>
      <c r="G23" s="8" t="s">
        <v>51</v>
      </c>
      <c r="H23" s="6"/>
    </row>
    <row r="24" spans="1:9" x14ac:dyDescent="0.3">
      <c r="A24" s="5" t="s">
        <v>56</v>
      </c>
      <c r="C24" s="7">
        <v>41007.735000000001</v>
      </c>
      <c r="D24" s="18"/>
      <c r="E24" s="21">
        <v>49499.105000000003</v>
      </c>
      <c r="F24" s="21">
        <v>47024.149749999997</v>
      </c>
      <c r="G24" s="8" t="s">
        <v>50</v>
      </c>
      <c r="H24" s="6"/>
    </row>
    <row r="25" spans="1:9" x14ac:dyDescent="0.3">
      <c r="A25" s="5" t="s">
        <v>66</v>
      </c>
      <c r="C25" s="7">
        <v>26571.9</v>
      </c>
      <c r="D25" s="18"/>
      <c r="E25" s="21">
        <v>28001.005000000001</v>
      </c>
      <c r="F25" s="21">
        <v>26600.954750000001</v>
      </c>
      <c r="G25" s="8" t="s">
        <v>44</v>
      </c>
      <c r="H25" s="6"/>
    </row>
    <row r="26" spans="1:9" x14ac:dyDescent="0.3">
      <c r="A26" s="5" t="s">
        <v>68</v>
      </c>
      <c r="C26" s="7">
        <v>9098.2250000000004</v>
      </c>
      <c r="D26" s="18"/>
      <c r="E26" s="21">
        <v>34706.195</v>
      </c>
      <c r="F26" s="21">
        <v>32970.885249999999</v>
      </c>
      <c r="G26" s="8"/>
      <c r="H26" s="6"/>
    </row>
    <row r="27" spans="1:9" x14ac:dyDescent="0.3">
      <c r="A27" s="5" t="s">
        <v>67</v>
      </c>
      <c r="C27" s="7">
        <v>16014.785</v>
      </c>
      <c r="D27" s="18"/>
      <c r="E27" s="21">
        <v>15545.585000000001</v>
      </c>
      <c r="F27" s="21">
        <v>14768.30575</v>
      </c>
      <c r="G27" s="8" t="s">
        <v>45</v>
      </c>
      <c r="H27" s="6"/>
    </row>
    <row r="28" spans="1:9" x14ac:dyDescent="0.3">
      <c r="A28" s="3" t="s">
        <v>11</v>
      </c>
      <c r="C28" s="16">
        <f>SUM(C13:C27)</f>
        <v>5689105.3150000004</v>
      </c>
      <c r="D28" s="19"/>
      <c r="E28" s="22">
        <f>SUM(E13:E27)</f>
        <v>6401777.9100000011</v>
      </c>
      <c r="F28" s="22">
        <f>SUM(F13:F27)</f>
        <v>6081689.0145000005</v>
      </c>
      <c r="G28" s="6"/>
      <c r="H28" s="6"/>
    </row>
    <row r="29" spans="1:9" x14ac:dyDescent="0.3">
      <c r="C29" s="7"/>
      <c r="D29" s="18"/>
      <c r="E29" s="21"/>
      <c r="F29" s="21"/>
      <c r="G29" s="6"/>
      <c r="H29" s="6"/>
    </row>
    <row r="30" spans="1:9" x14ac:dyDescent="0.3">
      <c r="A30" s="3" t="s">
        <v>14</v>
      </c>
      <c r="C30" s="7"/>
      <c r="D30" s="18"/>
      <c r="E30" s="21"/>
      <c r="F30" s="21"/>
      <c r="G30" s="6"/>
      <c r="H30" s="6"/>
      <c r="I30" s="7"/>
    </row>
    <row r="31" spans="1:9" x14ac:dyDescent="0.3">
      <c r="A31" s="5" t="s">
        <v>15</v>
      </c>
      <c r="C31" s="7">
        <v>223154.74000000002</v>
      </c>
      <c r="D31" s="18"/>
      <c r="E31" s="21">
        <v>285678.40000000002</v>
      </c>
      <c r="F31" s="21">
        <v>27312.5</v>
      </c>
      <c r="G31" s="6" t="s">
        <v>35</v>
      </c>
      <c r="H31" s="6"/>
      <c r="I31" s="7"/>
    </row>
    <row r="32" spans="1:9" x14ac:dyDescent="0.3">
      <c r="A32" s="5" t="s">
        <v>16</v>
      </c>
      <c r="C32" s="7">
        <v>0</v>
      </c>
      <c r="D32" s="18"/>
      <c r="E32" s="21">
        <v>116257.41</v>
      </c>
      <c r="F32" s="21">
        <v>24491.665000000001</v>
      </c>
      <c r="G32" s="6" t="s">
        <v>28</v>
      </c>
      <c r="H32" s="6"/>
      <c r="I32" s="7"/>
    </row>
    <row r="33" spans="1:9" x14ac:dyDescent="0.3">
      <c r="A33" s="5" t="s">
        <v>21</v>
      </c>
      <c r="C33" s="7">
        <v>542598.40500000003</v>
      </c>
      <c r="D33" s="18"/>
      <c r="E33" s="21">
        <v>471146.95</v>
      </c>
      <c r="F33" s="21">
        <v>2622</v>
      </c>
      <c r="G33" s="6" t="s">
        <v>29</v>
      </c>
      <c r="H33" s="6"/>
      <c r="I33" s="7"/>
    </row>
    <row r="34" spans="1:9" x14ac:dyDescent="0.3">
      <c r="A34" s="5" t="s">
        <v>23</v>
      </c>
      <c r="C34" s="7">
        <v>12075</v>
      </c>
      <c r="D34" s="18"/>
      <c r="E34" s="21">
        <v>2029.2900000000002</v>
      </c>
      <c r="F34" s="21">
        <v>59432</v>
      </c>
      <c r="G34" s="6" t="s">
        <v>36</v>
      </c>
      <c r="H34" s="6"/>
      <c r="I34" s="7"/>
    </row>
    <row r="35" spans="1:9" x14ac:dyDescent="0.3">
      <c r="A35" s="5" t="s">
        <v>17</v>
      </c>
      <c r="C35" s="7">
        <v>348769.815</v>
      </c>
      <c r="D35" s="18"/>
      <c r="E35" s="21">
        <v>333268.27500000002</v>
      </c>
      <c r="F35" s="21">
        <v>11791.46175</v>
      </c>
      <c r="G35" s="6" t="s">
        <v>37</v>
      </c>
      <c r="H35" s="6"/>
      <c r="I35" s="7"/>
    </row>
    <row r="36" spans="1:9" x14ac:dyDescent="0.3">
      <c r="A36" s="5" t="s">
        <v>19</v>
      </c>
      <c r="C36" s="7">
        <v>0</v>
      </c>
      <c r="D36" s="18"/>
      <c r="E36" s="21">
        <v>132072.785</v>
      </c>
      <c r="F36" s="21">
        <v>5750</v>
      </c>
      <c r="G36" s="6" t="s">
        <v>30</v>
      </c>
      <c r="H36" s="6"/>
      <c r="I36" s="7"/>
    </row>
    <row r="37" spans="1:9" x14ac:dyDescent="0.3">
      <c r="A37" s="5" t="s">
        <v>69</v>
      </c>
      <c r="C37" s="7">
        <v>219391.25</v>
      </c>
      <c r="D37" s="18"/>
      <c r="E37" s="21">
        <v>254479.47500000001</v>
      </c>
      <c r="F37" s="21">
        <v>655.5</v>
      </c>
      <c r="G37" s="6" t="s">
        <v>31</v>
      </c>
      <c r="H37" s="6"/>
      <c r="I37" s="7"/>
    </row>
    <row r="38" spans="1:9" x14ac:dyDescent="0.3">
      <c r="A38" s="5" t="s">
        <v>20</v>
      </c>
      <c r="C38" s="7">
        <v>109023.45000000001</v>
      </c>
      <c r="D38" s="18"/>
      <c r="E38" s="21">
        <v>170587.78</v>
      </c>
      <c r="F38" s="21">
        <v>13110</v>
      </c>
      <c r="G38" s="6" t="s">
        <v>32</v>
      </c>
      <c r="H38" s="6"/>
      <c r="I38" s="7"/>
    </row>
    <row r="39" spans="1:9" x14ac:dyDescent="0.3">
      <c r="A39" s="5" t="s">
        <v>18</v>
      </c>
      <c r="C39" s="7">
        <v>34499.08</v>
      </c>
      <c r="D39" s="18"/>
      <c r="E39" s="21">
        <v>27834.025000000001</v>
      </c>
      <c r="F39" s="21">
        <v>7647.5</v>
      </c>
      <c r="G39" s="6" t="s">
        <v>38</v>
      </c>
      <c r="H39" s="6"/>
      <c r="I39" s="7"/>
    </row>
    <row r="40" spans="1:9" x14ac:dyDescent="0.3">
      <c r="A40" s="5" t="s">
        <v>19</v>
      </c>
      <c r="C40" s="7">
        <v>54068.86</v>
      </c>
      <c r="D40" s="18"/>
      <c r="E40" s="21">
        <v>54499.420000000006</v>
      </c>
      <c r="F40" s="21">
        <v>48550.700000000004</v>
      </c>
      <c r="G40" s="6" t="s">
        <v>39</v>
      </c>
      <c r="H40" s="6"/>
      <c r="I40" s="7"/>
    </row>
    <row r="41" spans="1:9" x14ac:dyDescent="0.3">
      <c r="A41" s="5" t="s">
        <v>22</v>
      </c>
      <c r="C41" s="7">
        <v>156137.80000000002</v>
      </c>
      <c r="D41" s="18"/>
      <c r="E41" s="21">
        <v>118247.6</v>
      </c>
      <c r="F41" s="21">
        <v>3573.1304999999998</v>
      </c>
      <c r="G41" s="6" t="s">
        <v>33</v>
      </c>
      <c r="H41" s="6"/>
      <c r="I41" s="7"/>
    </row>
    <row r="42" spans="1:9" x14ac:dyDescent="0.3">
      <c r="A42" s="5" t="s">
        <v>23</v>
      </c>
      <c r="C42" s="7">
        <v>1426.69</v>
      </c>
      <c r="D42" s="18"/>
      <c r="E42" s="21">
        <v>792.12</v>
      </c>
      <c r="F42" s="21">
        <v>22199.600000000002</v>
      </c>
      <c r="G42" s="6" t="s">
        <v>40</v>
      </c>
      <c r="H42" s="6"/>
      <c r="I42" s="7"/>
    </row>
    <row r="43" spans="1:9" x14ac:dyDescent="0.3">
      <c r="A43" s="5" t="s">
        <v>59</v>
      </c>
      <c r="C43" s="7">
        <v>3628282.43</v>
      </c>
      <c r="D43" s="18"/>
      <c r="E43" s="21">
        <v>7920.625</v>
      </c>
      <c r="F43" s="21">
        <v>98504.74500000001</v>
      </c>
      <c r="G43" s="6" t="s">
        <v>34</v>
      </c>
      <c r="H43" s="6"/>
      <c r="I43" s="7"/>
    </row>
    <row r="44" spans="1:9" x14ac:dyDescent="0.3">
      <c r="A44" s="3" t="s">
        <v>24</v>
      </c>
      <c r="C44" s="16">
        <f>SUM(C31:C43)</f>
        <v>5329427.5200000005</v>
      </c>
      <c r="D44" s="19"/>
      <c r="E44" s="22">
        <f>SUM(E31:E43)</f>
        <v>1974814.1550000003</v>
      </c>
      <c r="F44" s="22">
        <f>SUM(F31:F43)</f>
        <v>325640.80225000001</v>
      </c>
      <c r="G44" s="6"/>
      <c r="H44" s="6"/>
    </row>
    <row r="45" spans="1:9" x14ac:dyDescent="0.3">
      <c r="C45" s="7"/>
      <c r="D45" s="18"/>
      <c r="E45" s="21"/>
      <c r="F45" s="21"/>
      <c r="G45" s="6"/>
      <c r="H45" s="6"/>
    </row>
    <row r="46" spans="1:9" ht="15" thickBot="1" x14ac:dyDescent="0.35">
      <c r="A46" s="3" t="s">
        <v>27</v>
      </c>
      <c r="C46" s="17">
        <f>C28-C44</f>
        <v>359677.79499999993</v>
      </c>
      <c r="D46" s="19"/>
      <c r="E46" s="23">
        <f>E28-E44</f>
        <v>4426963.7550000008</v>
      </c>
      <c r="F46" s="23">
        <f>F28-F44</f>
        <v>5756048.2122500008</v>
      </c>
      <c r="G46" s="6"/>
      <c r="H46" s="6"/>
    </row>
    <row r="47" spans="1:9" x14ac:dyDescent="0.3">
      <c r="E47" s="24"/>
      <c r="F47" s="24"/>
    </row>
    <row r="48" spans="1:9" x14ac:dyDescent="0.3">
      <c r="E48" s="24"/>
      <c r="F48" s="24"/>
    </row>
  </sheetData>
  <pageMargins left="0.7" right="0.7" top="0.75" bottom="0.75" header="0.3" footer="0.3"/>
  <pageSetup scale="46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A1F2-93A7-4462-8769-6BFA3B76CCEE}">
  <dimension ref="A1:I48"/>
  <sheetViews>
    <sheetView zoomScaleNormal="100" workbookViewId="0"/>
  </sheetViews>
  <sheetFormatPr defaultRowHeight="14.4" x14ac:dyDescent="0.3"/>
  <cols>
    <col min="1" max="1" width="45" style="3" customWidth="1"/>
    <col min="3" max="3" width="14.109375" customWidth="1"/>
    <col min="4" max="4" width="4.44140625" customWidth="1"/>
    <col min="5" max="6" width="13.6640625" customWidth="1"/>
    <col min="7" max="7" width="49.5546875" customWidth="1"/>
    <col min="8" max="8" width="14.44140625" customWidth="1"/>
  </cols>
  <sheetData>
    <row r="1" spans="1:8" ht="48.6" customHeight="1" x14ac:dyDescent="0.3"/>
    <row r="2" spans="1:8" x14ac:dyDescent="0.3">
      <c r="A2" s="3" t="str">
        <f>Header!B5</f>
        <v>XXX First Nation</v>
      </c>
    </row>
    <row r="3" spans="1:8" x14ac:dyDescent="0.3">
      <c r="A3" s="3" t="s">
        <v>6</v>
      </c>
    </row>
    <row r="4" spans="1:8" ht="15" thickBot="1" x14ac:dyDescent="0.35">
      <c r="A4" s="11" t="str">
        <f>Header!B4</f>
        <v>For the year ending March 31, 20XX</v>
      </c>
      <c r="B4" s="13"/>
      <c r="C4" s="13"/>
      <c r="D4" s="13"/>
      <c r="E4" s="13"/>
      <c r="F4" s="13"/>
      <c r="G4" s="13"/>
    </row>
    <row r="5" spans="1:8" x14ac:dyDescent="0.3">
      <c r="F5" s="14" t="s">
        <v>47</v>
      </c>
      <c r="G5" s="15" t="s">
        <v>46</v>
      </c>
    </row>
    <row r="6" spans="1:8" x14ac:dyDescent="0.3">
      <c r="A6" s="3" t="s">
        <v>7</v>
      </c>
    </row>
    <row r="7" spans="1:8" x14ac:dyDescent="0.3">
      <c r="B7" s="9" t="s">
        <v>56</v>
      </c>
      <c r="C7" s="10"/>
      <c r="D7" s="10"/>
      <c r="E7" s="10"/>
      <c r="F7" s="10"/>
    </row>
    <row r="8" spans="1:8" x14ac:dyDescent="0.3">
      <c r="A8" s="3" t="s">
        <v>8</v>
      </c>
    </row>
    <row r="9" spans="1:8" x14ac:dyDescent="0.3">
      <c r="B9" s="9" t="s">
        <v>46</v>
      </c>
      <c r="C9" s="10"/>
      <c r="D9" s="10"/>
      <c r="E9" s="10"/>
      <c r="F9" s="10"/>
    </row>
    <row r="10" spans="1:8" ht="15" thickBot="1" x14ac:dyDescent="0.35">
      <c r="A10" s="11"/>
      <c r="B10" s="12"/>
      <c r="C10" s="13"/>
      <c r="D10" s="13"/>
      <c r="E10" s="13"/>
      <c r="F10" s="13"/>
      <c r="G10" s="13"/>
    </row>
    <row r="11" spans="1:8" x14ac:dyDescent="0.3">
      <c r="A11" s="3" t="s">
        <v>13</v>
      </c>
      <c r="C11" s="26" t="s">
        <v>25</v>
      </c>
      <c r="D11" s="3"/>
      <c r="E11" s="25" t="s">
        <v>48</v>
      </c>
      <c r="F11" s="25" t="s">
        <v>49</v>
      </c>
      <c r="G11" s="3" t="s">
        <v>26</v>
      </c>
    </row>
    <row r="12" spans="1:8" x14ac:dyDescent="0.3">
      <c r="A12" s="3" t="s">
        <v>12</v>
      </c>
      <c r="E12" s="20"/>
      <c r="F12" s="20"/>
      <c r="G12" s="6"/>
      <c r="H12" s="6"/>
    </row>
    <row r="13" spans="1:8" x14ac:dyDescent="0.3">
      <c r="A13" s="5" t="s">
        <v>9</v>
      </c>
      <c r="C13" s="7">
        <v>3299633</v>
      </c>
      <c r="D13" s="18"/>
      <c r="E13" s="21">
        <v>3333150.375</v>
      </c>
      <c r="F13" s="21">
        <v>3166492.8562499997</v>
      </c>
      <c r="G13" s="8" t="s">
        <v>41</v>
      </c>
      <c r="H13" s="6"/>
    </row>
    <row r="14" spans="1:8" x14ac:dyDescent="0.3">
      <c r="A14" s="5" t="s">
        <v>60</v>
      </c>
      <c r="C14" s="7">
        <v>1436342.75</v>
      </c>
      <c r="D14" s="18"/>
      <c r="E14" s="21">
        <v>1338465.375</v>
      </c>
      <c r="F14" s="21">
        <v>1271542.10625</v>
      </c>
      <c r="G14" s="8" t="s">
        <v>42</v>
      </c>
      <c r="H14" s="6"/>
    </row>
    <row r="15" spans="1:8" x14ac:dyDescent="0.3">
      <c r="A15" s="5" t="s">
        <v>61</v>
      </c>
      <c r="C15" s="7">
        <v>454188.375</v>
      </c>
      <c r="D15" s="18"/>
      <c r="E15" s="21">
        <v>591693.75</v>
      </c>
      <c r="F15" s="21">
        <v>562109.0625</v>
      </c>
      <c r="G15" s="8" t="s">
        <v>42</v>
      </c>
      <c r="H15" s="6"/>
    </row>
    <row r="16" spans="1:8" x14ac:dyDescent="0.3">
      <c r="A16" s="5" t="s">
        <v>62</v>
      </c>
      <c r="C16" s="7">
        <v>269838.125</v>
      </c>
      <c r="D16" s="18"/>
      <c r="E16" s="21">
        <v>279093.125</v>
      </c>
      <c r="F16" s="21">
        <v>265138.46875</v>
      </c>
      <c r="G16" s="8"/>
      <c r="H16" s="6"/>
    </row>
    <row r="17" spans="1:9" x14ac:dyDescent="0.3">
      <c r="A17" s="5" t="s">
        <v>58</v>
      </c>
      <c r="C17" s="7">
        <v>159375</v>
      </c>
      <c r="D17" s="18"/>
      <c r="E17" s="21">
        <v>0</v>
      </c>
      <c r="F17" s="21">
        <v>0</v>
      </c>
      <c r="G17" s="8" t="s">
        <v>43</v>
      </c>
      <c r="H17" s="6"/>
    </row>
    <row r="18" spans="1:9" x14ac:dyDescent="0.3">
      <c r="A18" s="5" t="s">
        <v>10</v>
      </c>
      <c r="C18" s="7">
        <v>73178.5</v>
      </c>
      <c r="D18" s="18"/>
      <c r="E18" s="21">
        <v>85933.375</v>
      </c>
      <c r="F18" s="21">
        <v>81636.706250000003</v>
      </c>
      <c r="G18" s="8"/>
      <c r="H18" s="6"/>
    </row>
    <row r="19" spans="1:9" x14ac:dyDescent="0.3">
      <c r="A19" s="5" t="s">
        <v>63</v>
      </c>
      <c r="C19" s="7">
        <v>192536.25</v>
      </c>
      <c r="D19" s="18"/>
      <c r="E19" s="21">
        <v>549224</v>
      </c>
      <c r="F19" s="21">
        <v>521762.8</v>
      </c>
      <c r="G19" s="8"/>
      <c r="H19" s="6"/>
    </row>
    <row r="20" spans="1:9" x14ac:dyDescent="0.3">
      <c r="A20" s="5" t="s">
        <v>64</v>
      </c>
      <c r="C20" s="7">
        <v>118465.25</v>
      </c>
      <c r="D20" s="18"/>
      <c r="E20" s="21">
        <v>334480.625</v>
      </c>
      <c r="F20" s="21">
        <v>317756.59375</v>
      </c>
      <c r="G20" s="8"/>
      <c r="H20" s="6"/>
    </row>
    <row r="21" spans="1:9" x14ac:dyDescent="0.3">
      <c r="A21" s="5" t="s">
        <v>64</v>
      </c>
      <c r="C21" s="7">
        <v>0</v>
      </c>
      <c r="D21" s="18"/>
      <c r="E21" s="21">
        <v>150271.5</v>
      </c>
      <c r="F21" s="21">
        <v>142757.92499999999</v>
      </c>
      <c r="G21" s="8"/>
      <c r="H21" s="6"/>
    </row>
    <row r="22" spans="1:9" x14ac:dyDescent="0.3">
      <c r="A22" s="5" t="s">
        <v>65</v>
      </c>
      <c r="C22" s="7">
        <v>69000</v>
      </c>
      <c r="D22" s="18"/>
      <c r="E22" s="21">
        <v>62313.125</v>
      </c>
      <c r="F22" s="21">
        <v>59197.46875</v>
      </c>
      <c r="G22" s="8"/>
      <c r="H22" s="6"/>
    </row>
    <row r="23" spans="1:9" x14ac:dyDescent="0.3">
      <c r="A23" s="5" t="s">
        <v>64</v>
      </c>
      <c r="C23" s="7">
        <v>10500</v>
      </c>
      <c r="D23" s="18"/>
      <c r="E23" s="21">
        <v>94968.25</v>
      </c>
      <c r="F23" s="21">
        <v>90219.837499999994</v>
      </c>
      <c r="G23" s="8" t="s">
        <v>51</v>
      </c>
      <c r="H23" s="6"/>
    </row>
    <row r="24" spans="1:9" x14ac:dyDescent="0.3">
      <c r="A24" s="5" t="s">
        <v>56</v>
      </c>
      <c r="C24" s="7">
        <v>44573.625</v>
      </c>
      <c r="D24" s="18"/>
      <c r="E24" s="21">
        <v>53803.375</v>
      </c>
      <c r="F24" s="21">
        <v>51113.206249999996</v>
      </c>
      <c r="G24" s="8" t="s">
        <v>50</v>
      </c>
      <c r="H24" s="6"/>
    </row>
    <row r="25" spans="1:9" x14ac:dyDescent="0.3">
      <c r="A25" s="5" t="s">
        <v>66</v>
      </c>
      <c r="C25" s="7">
        <v>28882.5</v>
      </c>
      <c r="D25" s="18"/>
      <c r="E25" s="21">
        <v>30435.875</v>
      </c>
      <c r="F25" s="21">
        <v>28914.081249999999</v>
      </c>
      <c r="G25" s="8" t="s">
        <v>44</v>
      </c>
      <c r="H25" s="6"/>
    </row>
    <row r="26" spans="1:9" x14ac:dyDescent="0.3">
      <c r="A26" s="5" t="s">
        <v>68</v>
      </c>
      <c r="C26" s="7">
        <v>9889.375</v>
      </c>
      <c r="D26" s="18"/>
      <c r="E26" s="21">
        <v>37724.125</v>
      </c>
      <c r="F26" s="21">
        <v>35837.918749999997</v>
      </c>
      <c r="G26" s="8"/>
      <c r="H26" s="6"/>
    </row>
    <row r="27" spans="1:9" x14ac:dyDescent="0.3">
      <c r="A27" s="5" t="s">
        <v>67</v>
      </c>
      <c r="C27" s="7">
        <v>17407.375</v>
      </c>
      <c r="D27" s="18"/>
      <c r="E27" s="21">
        <v>16897.375</v>
      </c>
      <c r="F27" s="21">
        <v>16052.506249999999</v>
      </c>
      <c r="G27" s="8" t="s">
        <v>45</v>
      </c>
      <c r="H27" s="6"/>
    </row>
    <row r="28" spans="1:9" x14ac:dyDescent="0.3">
      <c r="A28" s="3" t="s">
        <v>11</v>
      </c>
      <c r="C28" s="16">
        <f>SUM(C13:C27)</f>
        <v>6183810.125</v>
      </c>
      <c r="D28" s="19"/>
      <c r="E28" s="22">
        <f>SUM(E13:E27)</f>
        <v>6958454.25</v>
      </c>
      <c r="F28" s="22">
        <f>SUM(F13:F27)</f>
        <v>6610531.5374999987</v>
      </c>
      <c r="G28" s="6"/>
      <c r="H28" s="6"/>
    </row>
    <row r="29" spans="1:9" x14ac:dyDescent="0.3">
      <c r="C29" s="7"/>
      <c r="D29" s="18"/>
      <c r="E29" s="21"/>
      <c r="F29" s="21"/>
      <c r="G29" s="6"/>
      <c r="H29" s="6"/>
    </row>
    <row r="30" spans="1:9" x14ac:dyDescent="0.3">
      <c r="A30" s="3" t="s">
        <v>14</v>
      </c>
      <c r="C30" s="7"/>
      <c r="D30" s="18"/>
      <c r="E30" s="21"/>
      <c r="F30" s="21"/>
      <c r="G30" s="6"/>
      <c r="H30" s="6"/>
      <c r="I30" s="7"/>
    </row>
    <row r="31" spans="1:9" x14ac:dyDescent="0.3">
      <c r="A31" s="5" t="s">
        <v>15</v>
      </c>
      <c r="C31" s="7">
        <v>242559.5</v>
      </c>
      <c r="D31" s="18"/>
      <c r="E31" s="21">
        <v>310520</v>
      </c>
      <c r="F31" s="21">
        <v>29687.5</v>
      </c>
      <c r="G31" s="6" t="s">
        <v>35</v>
      </c>
      <c r="H31" s="6"/>
      <c r="I31" s="7"/>
    </row>
    <row r="32" spans="1:9" x14ac:dyDescent="0.3">
      <c r="A32" s="5" t="s">
        <v>16</v>
      </c>
      <c r="C32" s="7">
        <v>0</v>
      </c>
      <c r="D32" s="18"/>
      <c r="E32" s="21">
        <v>126366.75</v>
      </c>
      <c r="F32" s="21">
        <v>26621.375</v>
      </c>
      <c r="G32" s="6" t="s">
        <v>28</v>
      </c>
      <c r="H32" s="6"/>
      <c r="I32" s="7"/>
    </row>
    <row r="33" spans="1:9" x14ac:dyDescent="0.3">
      <c r="A33" s="5" t="s">
        <v>21</v>
      </c>
      <c r="C33" s="7">
        <v>589780.875</v>
      </c>
      <c r="D33" s="18"/>
      <c r="E33" s="21">
        <v>512116.25</v>
      </c>
      <c r="F33" s="21">
        <v>2850</v>
      </c>
      <c r="G33" s="6" t="s">
        <v>29</v>
      </c>
      <c r="H33" s="6"/>
      <c r="I33" s="7"/>
    </row>
    <row r="34" spans="1:9" x14ac:dyDescent="0.3">
      <c r="A34" s="5" t="s">
        <v>23</v>
      </c>
      <c r="C34" s="7">
        <v>13125</v>
      </c>
      <c r="D34" s="18"/>
      <c r="E34" s="21">
        <v>2205.75</v>
      </c>
      <c r="F34" s="21">
        <v>64600</v>
      </c>
      <c r="G34" s="6" t="s">
        <v>36</v>
      </c>
      <c r="H34" s="6"/>
      <c r="I34" s="7"/>
    </row>
    <row r="35" spans="1:9" x14ac:dyDescent="0.3">
      <c r="A35" s="5" t="s">
        <v>17</v>
      </c>
      <c r="C35" s="7">
        <v>379097.625</v>
      </c>
      <c r="D35" s="18"/>
      <c r="E35" s="21">
        <v>362248.125</v>
      </c>
      <c r="F35" s="21">
        <v>12816.80625</v>
      </c>
      <c r="G35" s="6" t="s">
        <v>37</v>
      </c>
      <c r="H35" s="6"/>
      <c r="I35" s="7"/>
    </row>
    <row r="36" spans="1:9" x14ac:dyDescent="0.3">
      <c r="A36" s="5" t="s">
        <v>19</v>
      </c>
      <c r="C36" s="7">
        <v>0</v>
      </c>
      <c r="D36" s="18"/>
      <c r="E36" s="21">
        <v>143557.375</v>
      </c>
      <c r="F36" s="21">
        <v>6250</v>
      </c>
      <c r="G36" s="6" t="s">
        <v>30</v>
      </c>
      <c r="H36" s="6"/>
      <c r="I36" s="7"/>
    </row>
    <row r="37" spans="1:9" x14ac:dyDescent="0.3">
      <c r="A37" s="5" t="s">
        <v>69</v>
      </c>
      <c r="C37" s="7">
        <v>238468.75</v>
      </c>
      <c r="D37" s="18"/>
      <c r="E37" s="21">
        <v>276608.125</v>
      </c>
      <c r="F37" s="21">
        <v>712.5</v>
      </c>
      <c r="G37" s="6" t="s">
        <v>31</v>
      </c>
      <c r="H37" s="6"/>
      <c r="I37" s="7"/>
    </row>
    <row r="38" spans="1:9" x14ac:dyDescent="0.3">
      <c r="A38" s="5" t="s">
        <v>20</v>
      </c>
      <c r="C38" s="7">
        <v>118503.75</v>
      </c>
      <c r="D38" s="18"/>
      <c r="E38" s="21">
        <v>185421.5</v>
      </c>
      <c r="F38" s="21">
        <v>14250</v>
      </c>
      <c r="G38" s="6" t="s">
        <v>32</v>
      </c>
      <c r="H38" s="6"/>
      <c r="I38" s="7"/>
    </row>
    <row r="39" spans="1:9" x14ac:dyDescent="0.3">
      <c r="A39" s="5" t="s">
        <v>18</v>
      </c>
      <c r="C39" s="7">
        <v>37499</v>
      </c>
      <c r="D39" s="18"/>
      <c r="E39" s="21">
        <v>30254.375</v>
      </c>
      <c r="F39" s="21">
        <v>8312.5</v>
      </c>
      <c r="G39" s="6" t="s">
        <v>38</v>
      </c>
      <c r="H39" s="6"/>
      <c r="I39" s="7"/>
    </row>
    <row r="40" spans="1:9" x14ac:dyDescent="0.3">
      <c r="A40" s="5" t="s">
        <v>19</v>
      </c>
      <c r="C40" s="7">
        <v>58770.5</v>
      </c>
      <c r="D40" s="18"/>
      <c r="E40" s="21">
        <v>59238.5</v>
      </c>
      <c r="F40" s="21">
        <v>52772.5</v>
      </c>
      <c r="G40" s="6" t="s">
        <v>39</v>
      </c>
      <c r="H40" s="6"/>
      <c r="I40" s="7"/>
    </row>
    <row r="41" spans="1:9" x14ac:dyDescent="0.3">
      <c r="A41" s="5" t="s">
        <v>22</v>
      </c>
      <c r="C41" s="7">
        <v>169715</v>
      </c>
      <c r="D41" s="18"/>
      <c r="E41" s="21">
        <v>128530</v>
      </c>
      <c r="F41" s="21">
        <v>3883.8374999999996</v>
      </c>
      <c r="G41" s="6" t="s">
        <v>33</v>
      </c>
      <c r="H41" s="6"/>
      <c r="I41" s="7"/>
    </row>
    <row r="42" spans="1:9" x14ac:dyDescent="0.3">
      <c r="A42" s="5" t="s">
        <v>23</v>
      </c>
      <c r="C42" s="7">
        <v>1550.75</v>
      </c>
      <c r="D42" s="18"/>
      <c r="E42" s="21">
        <v>861</v>
      </c>
      <c r="F42" s="21">
        <v>24130</v>
      </c>
      <c r="G42" s="6" t="s">
        <v>40</v>
      </c>
      <c r="H42" s="6"/>
      <c r="I42" s="7"/>
    </row>
    <row r="43" spans="1:9" x14ac:dyDescent="0.3">
      <c r="A43" s="5" t="s">
        <v>59</v>
      </c>
      <c r="C43" s="7">
        <v>3943785.25</v>
      </c>
      <c r="D43" s="18"/>
      <c r="E43" s="21">
        <v>8609.375</v>
      </c>
      <c r="F43" s="21">
        <v>107070.375</v>
      </c>
      <c r="G43" s="6" t="s">
        <v>34</v>
      </c>
      <c r="H43" s="6"/>
      <c r="I43" s="7"/>
    </row>
    <row r="44" spans="1:9" x14ac:dyDescent="0.3">
      <c r="A44" s="3" t="s">
        <v>24</v>
      </c>
      <c r="C44" s="16">
        <f>SUM(C31:C43)</f>
        <v>5792856</v>
      </c>
      <c r="D44" s="19"/>
      <c r="E44" s="22">
        <f>SUM(E31:E43)</f>
        <v>2146537.125</v>
      </c>
      <c r="F44" s="22">
        <f>SUM(F31:F43)</f>
        <v>353957.39374999999</v>
      </c>
      <c r="G44" s="6"/>
      <c r="H44" s="6"/>
    </row>
    <row r="45" spans="1:9" x14ac:dyDescent="0.3">
      <c r="C45" s="7"/>
      <c r="D45" s="18"/>
      <c r="E45" s="21"/>
      <c r="F45" s="21"/>
      <c r="G45" s="6"/>
      <c r="H45" s="6"/>
    </row>
    <row r="46" spans="1:9" ht="15" thickBot="1" x14ac:dyDescent="0.35">
      <c r="A46" s="3" t="s">
        <v>27</v>
      </c>
      <c r="C46" s="17">
        <f>C28-C44</f>
        <v>390954.125</v>
      </c>
      <c r="D46" s="19"/>
      <c r="E46" s="23">
        <f>E28-E44</f>
        <v>4811917.125</v>
      </c>
      <c r="F46" s="23">
        <f>F28-F44</f>
        <v>6256574.1437499989</v>
      </c>
      <c r="G46" s="6"/>
      <c r="H46" s="6"/>
    </row>
    <row r="47" spans="1:9" x14ac:dyDescent="0.3">
      <c r="E47" s="24"/>
      <c r="F47" s="24"/>
    </row>
    <row r="48" spans="1:9" x14ac:dyDescent="0.3">
      <c r="E48" s="24"/>
      <c r="F48" s="24"/>
    </row>
  </sheetData>
  <pageMargins left="0.7" right="0.7" top="0.75" bottom="0.75" header="0.3" footer="0.3"/>
  <pageSetup scale="46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D9B3D-B519-48C1-A34D-45024F8D6735}">
  <dimension ref="A1:I48"/>
  <sheetViews>
    <sheetView zoomScaleNormal="100" workbookViewId="0">
      <selection activeCell="A10" sqref="A10"/>
    </sheetView>
  </sheetViews>
  <sheetFormatPr defaultRowHeight="14.4" x14ac:dyDescent="0.3"/>
  <cols>
    <col min="1" max="1" width="45" style="3" customWidth="1"/>
    <col min="3" max="3" width="14.109375" customWidth="1"/>
    <col min="4" max="4" width="4.44140625" customWidth="1"/>
    <col min="5" max="6" width="13.6640625" customWidth="1"/>
    <col min="7" max="7" width="49.5546875" customWidth="1"/>
    <col min="8" max="8" width="14.44140625" customWidth="1"/>
  </cols>
  <sheetData>
    <row r="1" spans="1:8" ht="48.6" customHeight="1" x14ac:dyDescent="0.3"/>
    <row r="2" spans="1:8" x14ac:dyDescent="0.3">
      <c r="A2" s="3" t="str">
        <f>Header!B5</f>
        <v>XXX First Nation</v>
      </c>
    </row>
    <row r="3" spans="1:8" x14ac:dyDescent="0.3">
      <c r="A3" s="3" t="s">
        <v>6</v>
      </c>
    </row>
    <row r="4" spans="1:8" ht="15" thickBot="1" x14ac:dyDescent="0.35">
      <c r="A4" s="11" t="str">
        <f>Header!B4</f>
        <v>For the year ending March 31, 20XX</v>
      </c>
      <c r="B4" s="13"/>
      <c r="C4" s="13"/>
      <c r="D4" s="13"/>
      <c r="E4" s="13"/>
      <c r="F4" s="13"/>
      <c r="G4" s="13"/>
    </row>
    <row r="5" spans="1:8" x14ac:dyDescent="0.3">
      <c r="F5" s="14" t="s">
        <v>47</v>
      </c>
      <c r="G5" s="15" t="s">
        <v>46</v>
      </c>
    </row>
    <row r="6" spans="1:8" x14ac:dyDescent="0.3">
      <c r="A6" s="3" t="s">
        <v>7</v>
      </c>
    </row>
    <row r="7" spans="1:8" x14ac:dyDescent="0.3">
      <c r="B7" s="9" t="s">
        <v>57</v>
      </c>
      <c r="C7" s="10"/>
      <c r="D7" s="10"/>
      <c r="E7" s="10"/>
      <c r="F7" s="10"/>
    </row>
    <row r="8" spans="1:8" x14ac:dyDescent="0.3">
      <c r="A8" s="3" t="s">
        <v>8</v>
      </c>
    </row>
    <row r="9" spans="1:8" x14ac:dyDescent="0.3">
      <c r="B9" s="9" t="s">
        <v>46</v>
      </c>
      <c r="C9" s="10"/>
      <c r="D9" s="10"/>
      <c r="E9" s="10"/>
      <c r="F9" s="10"/>
    </row>
    <row r="10" spans="1:8" ht="15" thickBot="1" x14ac:dyDescent="0.35">
      <c r="A10" s="11"/>
      <c r="B10" s="12"/>
      <c r="C10" s="13"/>
      <c r="D10" s="13"/>
      <c r="E10" s="13"/>
      <c r="F10" s="13"/>
      <c r="G10" s="13"/>
    </row>
    <row r="11" spans="1:8" x14ac:dyDescent="0.3">
      <c r="A11" s="3" t="s">
        <v>13</v>
      </c>
      <c r="C11" s="26" t="s">
        <v>25</v>
      </c>
      <c r="D11" s="3"/>
      <c r="E11" s="25" t="s">
        <v>48</v>
      </c>
      <c r="F11" s="25" t="s">
        <v>49</v>
      </c>
      <c r="G11" s="3" t="s">
        <v>26</v>
      </c>
    </row>
    <row r="12" spans="1:8" x14ac:dyDescent="0.3">
      <c r="A12" s="3" t="s">
        <v>12</v>
      </c>
      <c r="E12" s="20"/>
      <c r="F12" s="20"/>
      <c r="G12" s="6"/>
      <c r="H12" s="6"/>
    </row>
    <row r="13" spans="1:8" x14ac:dyDescent="0.3">
      <c r="A13" s="5" t="s">
        <v>9</v>
      </c>
      <c r="C13" s="7">
        <v>1979779.7999999998</v>
      </c>
      <c r="D13" s="18"/>
      <c r="E13" s="21">
        <v>1999890.2249999999</v>
      </c>
      <c r="F13" s="21">
        <v>1899895.7137499996</v>
      </c>
      <c r="G13" s="8" t="s">
        <v>41</v>
      </c>
      <c r="H13" s="6"/>
    </row>
    <row r="14" spans="1:8" x14ac:dyDescent="0.3">
      <c r="A14" s="5" t="s">
        <v>60</v>
      </c>
      <c r="C14" s="7">
        <v>861805.65</v>
      </c>
      <c r="D14" s="18"/>
      <c r="E14" s="21">
        <v>803079.22499999998</v>
      </c>
      <c r="F14" s="21">
        <v>762925.26374999993</v>
      </c>
      <c r="G14" s="8" t="s">
        <v>42</v>
      </c>
      <c r="H14" s="6"/>
    </row>
    <row r="15" spans="1:8" x14ac:dyDescent="0.3">
      <c r="A15" s="5" t="s">
        <v>61</v>
      </c>
      <c r="C15" s="7">
        <v>272513.02499999997</v>
      </c>
      <c r="D15" s="18"/>
      <c r="E15" s="21">
        <v>355016.25</v>
      </c>
      <c r="F15" s="21">
        <v>337265.4375</v>
      </c>
      <c r="G15" s="8" t="s">
        <v>42</v>
      </c>
      <c r="H15" s="6"/>
    </row>
    <row r="16" spans="1:8" x14ac:dyDescent="0.3">
      <c r="A16" s="5" t="s">
        <v>62</v>
      </c>
      <c r="C16" s="7">
        <v>161902.875</v>
      </c>
      <c r="D16" s="18"/>
      <c r="E16" s="21">
        <v>167455.875</v>
      </c>
      <c r="F16" s="21">
        <v>159083.08124999999</v>
      </c>
      <c r="G16" s="8"/>
      <c r="H16" s="6"/>
    </row>
    <row r="17" spans="1:9" x14ac:dyDescent="0.3">
      <c r="A17" s="5" t="s">
        <v>58</v>
      </c>
      <c r="C17" s="7">
        <v>95625</v>
      </c>
      <c r="D17" s="18"/>
      <c r="E17" s="21">
        <v>0</v>
      </c>
      <c r="F17" s="21">
        <v>0</v>
      </c>
      <c r="G17" s="8" t="s">
        <v>43</v>
      </c>
      <c r="H17" s="6"/>
    </row>
    <row r="18" spans="1:9" x14ac:dyDescent="0.3">
      <c r="A18" s="5" t="s">
        <v>10</v>
      </c>
      <c r="C18" s="7">
        <v>43907.1</v>
      </c>
      <c r="D18" s="18"/>
      <c r="E18" s="21">
        <v>51560.025000000001</v>
      </c>
      <c r="F18" s="21">
        <v>48982.02375</v>
      </c>
      <c r="G18" s="8"/>
      <c r="H18" s="6"/>
    </row>
    <row r="19" spans="1:9" x14ac:dyDescent="0.3">
      <c r="A19" s="5" t="s">
        <v>63</v>
      </c>
      <c r="C19" s="7">
        <v>115521.75</v>
      </c>
      <c r="D19" s="18"/>
      <c r="E19" s="21">
        <v>329534.39999999997</v>
      </c>
      <c r="F19" s="21">
        <v>313057.68</v>
      </c>
      <c r="G19" s="8"/>
      <c r="H19" s="6"/>
    </row>
    <row r="20" spans="1:9" x14ac:dyDescent="0.3">
      <c r="A20" s="5" t="s">
        <v>64</v>
      </c>
      <c r="C20" s="7">
        <v>71079.149999999994</v>
      </c>
      <c r="D20" s="18"/>
      <c r="E20" s="21">
        <v>200688.375</v>
      </c>
      <c r="F20" s="21">
        <v>190653.95624999999</v>
      </c>
      <c r="G20" s="8"/>
      <c r="H20" s="6"/>
    </row>
    <row r="21" spans="1:9" x14ac:dyDescent="0.3">
      <c r="A21" s="5" t="s">
        <v>64</v>
      </c>
      <c r="C21" s="7">
        <v>0</v>
      </c>
      <c r="D21" s="18"/>
      <c r="E21" s="21">
        <v>90162.9</v>
      </c>
      <c r="F21" s="21">
        <v>85654.75499999999</v>
      </c>
      <c r="G21" s="8"/>
      <c r="H21" s="6"/>
    </row>
    <row r="22" spans="1:9" x14ac:dyDescent="0.3">
      <c r="A22" s="5" t="s">
        <v>65</v>
      </c>
      <c r="C22" s="7">
        <v>41400</v>
      </c>
      <c r="D22" s="18"/>
      <c r="E22" s="21">
        <v>37387.875</v>
      </c>
      <c r="F22" s="21">
        <v>35518.481249999997</v>
      </c>
      <c r="G22" s="8"/>
      <c r="H22" s="6"/>
    </row>
    <row r="23" spans="1:9" x14ac:dyDescent="0.3">
      <c r="A23" s="5" t="s">
        <v>64</v>
      </c>
      <c r="C23" s="7">
        <v>6300</v>
      </c>
      <c r="D23" s="18"/>
      <c r="E23" s="21">
        <v>56980.95</v>
      </c>
      <c r="F23" s="21">
        <v>54131.902499999997</v>
      </c>
      <c r="G23" s="8" t="s">
        <v>51</v>
      </c>
      <c r="H23" s="6"/>
    </row>
    <row r="24" spans="1:9" x14ac:dyDescent="0.3">
      <c r="A24" s="5" t="s">
        <v>56</v>
      </c>
      <c r="C24" s="7">
        <v>26744.174999999999</v>
      </c>
      <c r="D24" s="18"/>
      <c r="E24" s="21">
        <v>32282.024999999998</v>
      </c>
      <c r="F24" s="21">
        <v>30667.923749999994</v>
      </c>
      <c r="G24" s="8" t="s">
        <v>50</v>
      </c>
      <c r="H24" s="6"/>
    </row>
    <row r="25" spans="1:9" x14ac:dyDescent="0.3">
      <c r="A25" s="5" t="s">
        <v>66</v>
      </c>
      <c r="C25" s="7">
        <v>17329.5</v>
      </c>
      <c r="D25" s="18"/>
      <c r="E25" s="21">
        <v>18261.524999999998</v>
      </c>
      <c r="F25" s="21">
        <v>17348.44875</v>
      </c>
      <c r="G25" s="8" t="s">
        <v>44</v>
      </c>
      <c r="H25" s="6"/>
    </row>
    <row r="26" spans="1:9" x14ac:dyDescent="0.3">
      <c r="A26" s="5" t="s">
        <v>68</v>
      </c>
      <c r="C26" s="7">
        <v>5933.625</v>
      </c>
      <c r="D26" s="18"/>
      <c r="E26" s="21">
        <v>22634.474999999999</v>
      </c>
      <c r="F26" s="21">
        <v>21502.751249999998</v>
      </c>
      <c r="G26" s="8"/>
      <c r="H26" s="6"/>
    </row>
    <row r="27" spans="1:9" x14ac:dyDescent="0.3">
      <c r="A27" s="5" t="s">
        <v>67</v>
      </c>
      <c r="C27" s="7">
        <v>10444.424999999999</v>
      </c>
      <c r="D27" s="18"/>
      <c r="E27" s="21">
        <v>10138.424999999999</v>
      </c>
      <c r="F27" s="21">
        <v>9631.503749999998</v>
      </c>
      <c r="G27" s="8" t="s">
        <v>45</v>
      </c>
      <c r="H27" s="6"/>
    </row>
    <row r="28" spans="1:9" x14ac:dyDescent="0.3">
      <c r="A28" s="3" t="s">
        <v>11</v>
      </c>
      <c r="C28" s="16">
        <f>SUM(C13:C27)</f>
        <v>3710286.0749999993</v>
      </c>
      <c r="D28" s="19"/>
      <c r="E28" s="22">
        <f>SUM(E13:E27)</f>
        <v>4175072.5499999993</v>
      </c>
      <c r="F28" s="22">
        <f>SUM(F13:F27)</f>
        <v>3966318.9224999999</v>
      </c>
      <c r="G28" s="6"/>
      <c r="H28" s="6"/>
    </row>
    <row r="29" spans="1:9" x14ac:dyDescent="0.3">
      <c r="C29" s="7"/>
      <c r="D29" s="18"/>
      <c r="E29" s="21"/>
      <c r="F29" s="21"/>
      <c r="G29" s="6"/>
      <c r="H29" s="6"/>
    </row>
    <row r="30" spans="1:9" x14ac:dyDescent="0.3">
      <c r="A30" s="3" t="s">
        <v>14</v>
      </c>
      <c r="C30" s="7"/>
      <c r="D30" s="18"/>
      <c r="E30" s="21"/>
      <c r="F30" s="21"/>
      <c r="G30" s="6"/>
      <c r="H30" s="6"/>
      <c r="I30" s="7"/>
    </row>
    <row r="31" spans="1:9" x14ac:dyDescent="0.3">
      <c r="A31" s="5" t="s">
        <v>15</v>
      </c>
      <c r="C31" s="7">
        <v>145535.69999999998</v>
      </c>
      <c r="D31" s="18"/>
      <c r="E31" s="21">
        <v>186312</v>
      </c>
      <c r="F31" s="21">
        <v>17812.5</v>
      </c>
      <c r="G31" s="6" t="s">
        <v>35</v>
      </c>
      <c r="H31" s="6"/>
      <c r="I31" s="7"/>
    </row>
    <row r="32" spans="1:9" x14ac:dyDescent="0.3">
      <c r="A32" s="5" t="s">
        <v>16</v>
      </c>
      <c r="C32" s="7">
        <v>0</v>
      </c>
      <c r="D32" s="18"/>
      <c r="E32" s="21">
        <v>75820.05</v>
      </c>
      <c r="F32" s="21">
        <v>15972.824999999999</v>
      </c>
      <c r="G32" s="6" t="s">
        <v>28</v>
      </c>
      <c r="H32" s="6"/>
      <c r="I32" s="7"/>
    </row>
    <row r="33" spans="1:9" x14ac:dyDescent="0.3">
      <c r="A33" s="5" t="s">
        <v>21</v>
      </c>
      <c r="C33" s="7">
        <v>353868.52499999997</v>
      </c>
      <c r="D33" s="18"/>
      <c r="E33" s="21">
        <v>307269.75</v>
      </c>
      <c r="F33" s="21">
        <v>1710</v>
      </c>
      <c r="G33" s="6" t="s">
        <v>29</v>
      </c>
      <c r="H33" s="6"/>
      <c r="I33" s="7"/>
    </row>
    <row r="34" spans="1:9" x14ac:dyDescent="0.3">
      <c r="A34" s="5" t="s">
        <v>23</v>
      </c>
      <c r="C34" s="7">
        <v>7875</v>
      </c>
      <c r="D34" s="18"/>
      <c r="E34" s="21">
        <v>1323.45</v>
      </c>
      <c r="F34" s="21">
        <v>38760</v>
      </c>
      <c r="G34" s="6" t="s">
        <v>36</v>
      </c>
      <c r="H34" s="6"/>
      <c r="I34" s="7"/>
    </row>
    <row r="35" spans="1:9" x14ac:dyDescent="0.3">
      <c r="A35" s="5" t="s">
        <v>17</v>
      </c>
      <c r="C35" s="7">
        <v>227458.57499999998</v>
      </c>
      <c r="D35" s="18"/>
      <c r="E35" s="21">
        <v>217348.875</v>
      </c>
      <c r="F35" s="21">
        <v>7690.0837499999998</v>
      </c>
      <c r="G35" s="6" t="s">
        <v>37</v>
      </c>
      <c r="H35" s="6"/>
      <c r="I35" s="7"/>
    </row>
    <row r="36" spans="1:9" x14ac:dyDescent="0.3">
      <c r="A36" s="5" t="s">
        <v>19</v>
      </c>
      <c r="C36" s="7">
        <v>0</v>
      </c>
      <c r="D36" s="18"/>
      <c r="E36" s="21">
        <v>86134.425000000003</v>
      </c>
      <c r="F36" s="21">
        <v>3750</v>
      </c>
      <c r="G36" s="6" t="s">
        <v>30</v>
      </c>
      <c r="H36" s="6"/>
      <c r="I36" s="7"/>
    </row>
    <row r="37" spans="1:9" x14ac:dyDescent="0.3">
      <c r="A37" s="5" t="s">
        <v>69</v>
      </c>
      <c r="C37" s="7">
        <v>143081.25</v>
      </c>
      <c r="D37" s="18"/>
      <c r="E37" s="21">
        <v>165964.875</v>
      </c>
      <c r="F37" s="21">
        <v>427.5</v>
      </c>
      <c r="G37" s="6" t="s">
        <v>31</v>
      </c>
      <c r="H37" s="6"/>
      <c r="I37" s="7"/>
    </row>
    <row r="38" spans="1:9" x14ac:dyDescent="0.3">
      <c r="A38" s="5" t="s">
        <v>20</v>
      </c>
      <c r="C38" s="7">
        <v>71102.25</v>
      </c>
      <c r="D38" s="18"/>
      <c r="E38" s="21">
        <v>111252.9</v>
      </c>
      <c r="F38" s="21">
        <v>8550</v>
      </c>
      <c r="G38" s="6" t="s">
        <v>32</v>
      </c>
      <c r="H38" s="6"/>
      <c r="I38" s="7"/>
    </row>
    <row r="39" spans="1:9" x14ac:dyDescent="0.3">
      <c r="A39" s="5" t="s">
        <v>18</v>
      </c>
      <c r="C39" s="7">
        <v>22499.399999999998</v>
      </c>
      <c r="D39" s="18"/>
      <c r="E39" s="21">
        <v>18152.625</v>
      </c>
      <c r="F39" s="21">
        <v>4987.5</v>
      </c>
      <c r="G39" s="6" t="s">
        <v>38</v>
      </c>
      <c r="H39" s="6"/>
      <c r="I39" s="7"/>
    </row>
    <row r="40" spans="1:9" x14ac:dyDescent="0.3">
      <c r="A40" s="5" t="s">
        <v>19</v>
      </c>
      <c r="C40" s="7">
        <v>35262.299999999996</v>
      </c>
      <c r="D40" s="18"/>
      <c r="E40" s="21">
        <v>35543.1</v>
      </c>
      <c r="F40" s="21">
        <v>31663.5</v>
      </c>
      <c r="G40" s="6" t="s">
        <v>39</v>
      </c>
      <c r="H40" s="6"/>
      <c r="I40" s="7"/>
    </row>
    <row r="41" spans="1:9" x14ac:dyDescent="0.3">
      <c r="A41" s="5" t="s">
        <v>22</v>
      </c>
      <c r="C41" s="7">
        <v>101829</v>
      </c>
      <c r="D41" s="18"/>
      <c r="E41" s="21">
        <v>77118</v>
      </c>
      <c r="F41" s="21">
        <v>2330.3024999999998</v>
      </c>
      <c r="G41" s="6" t="s">
        <v>33</v>
      </c>
      <c r="H41" s="6"/>
      <c r="I41" s="7"/>
    </row>
    <row r="42" spans="1:9" x14ac:dyDescent="0.3">
      <c r="A42" s="5" t="s">
        <v>23</v>
      </c>
      <c r="C42" s="7">
        <v>930.44999999999993</v>
      </c>
      <c r="D42" s="18"/>
      <c r="E42" s="21">
        <v>516.6</v>
      </c>
      <c r="F42" s="21">
        <v>14478</v>
      </c>
      <c r="G42" s="6" t="s">
        <v>40</v>
      </c>
      <c r="H42" s="6"/>
      <c r="I42" s="7"/>
    </row>
    <row r="43" spans="1:9" x14ac:dyDescent="0.3">
      <c r="A43" s="5" t="s">
        <v>59</v>
      </c>
      <c r="C43" s="7">
        <v>2366271.15</v>
      </c>
      <c r="D43" s="18"/>
      <c r="E43" s="21">
        <v>5165.625</v>
      </c>
      <c r="F43" s="21">
        <v>64242.224999999999</v>
      </c>
      <c r="G43" s="6" t="s">
        <v>34</v>
      </c>
      <c r="H43" s="6"/>
      <c r="I43" s="7"/>
    </row>
    <row r="44" spans="1:9" x14ac:dyDescent="0.3">
      <c r="A44" s="3" t="s">
        <v>24</v>
      </c>
      <c r="C44" s="16">
        <f>SUM(C31:C43)</f>
        <v>3475713.5999999996</v>
      </c>
      <c r="D44" s="19"/>
      <c r="E44" s="22">
        <f>SUM(E31:E43)</f>
        <v>1287922.2750000001</v>
      </c>
      <c r="F44" s="22">
        <f>SUM(F31:F43)</f>
        <v>212374.43625</v>
      </c>
      <c r="G44" s="6"/>
      <c r="H44" s="6"/>
    </row>
    <row r="45" spans="1:9" x14ac:dyDescent="0.3">
      <c r="C45" s="7"/>
      <c r="D45" s="18"/>
      <c r="E45" s="21"/>
      <c r="F45" s="21"/>
      <c r="G45" s="6"/>
      <c r="H45" s="6"/>
    </row>
    <row r="46" spans="1:9" ht="15" thickBot="1" x14ac:dyDescent="0.35">
      <c r="A46" s="3" t="s">
        <v>27</v>
      </c>
      <c r="C46" s="17">
        <f>C28-C44</f>
        <v>234572.47499999963</v>
      </c>
      <c r="D46" s="19"/>
      <c r="E46" s="23">
        <f>E28-E44</f>
        <v>2887150.2749999994</v>
      </c>
      <c r="F46" s="23">
        <f>F28-F44</f>
        <v>3753944.4862500001</v>
      </c>
      <c r="G46" s="6"/>
      <c r="H46" s="6"/>
    </row>
    <row r="47" spans="1:9" x14ac:dyDescent="0.3">
      <c r="E47" s="24"/>
      <c r="F47" s="24"/>
    </row>
    <row r="48" spans="1:9" x14ac:dyDescent="0.3">
      <c r="E48" s="24"/>
      <c r="F48" s="24"/>
    </row>
  </sheetData>
  <pageMargins left="0.7" right="0.7" top="0.75" bottom="0.75" header="0.3" footer="0.3"/>
  <pageSetup scale="46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Header</vt:lpstr>
      <vt:lpstr>Dept 1</vt:lpstr>
      <vt:lpstr>Dept 2</vt:lpstr>
      <vt:lpstr>Dept 3</vt:lpstr>
      <vt:lpstr>Dept 4</vt:lpstr>
      <vt:lpstr>Dept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Jimmy</dc:creator>
  <cp:lastModifiedBy>George Merasty</cp:lastModifiedBy>
  <cp:lastPrinted>2025-09-18T20:35:21Z</cp:lastPrinted>
  <dcterms:created xsi:type="dcterms:W3CDTF">2025-09-17T18:08:00Z</dcterms:created>
  <dcterms:modified xsi:type="dcterms:W3CDTF">2026-01-26T23:24:50Z</dcterms:modified>
</cp:coreProperties>
</file>